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財政係\D-0  財政　　　庶務\D-0-0　　　　諸務\（例年）市町村財政比較分析表\R2決算\２回目\県提出\"/>
    </mc:Choice>
  </mc:AlternateContent>
  <bookViews>
    <workbookView xWindow="0" yWindow="0" windowWidth="15360" windowHeight="7632"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<sst xmlns="http://schemas.openxmlformats.org/spreadsheetml/2006/main" count="1122" uniqueCount="602">
  <si>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</si>
  <si>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</si>
  <si>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</si>
  <si>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</si>
  <si>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</si>
  <si>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</si>
  <si>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</si>
  <si>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</si>
  <si>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</si>
  <si>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</si>
  <si>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</si>
  <si>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</si>
  <si>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</si>
  <si>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</si>
  <si>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</si>
  <si>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</si>
  <si>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</si>
  <si>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</si>
  <si>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</si>
  <si>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</si>
  <si>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</si>
  <si>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</si>
  <si>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</si>
  <si>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</si>
  <si>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</si>
  <si>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</si>
  <si>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</si>
  <si>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</si>
  <si>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</si>
  <si>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</si>
  <si>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</si>
  <si>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</si>
  <si>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</si>
  <si>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</si>
  <si>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</si>
  <si>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</si>
  <si>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</si>
  <si>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</si>
  <si>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</si>
  <si>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</si>
  <si>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</si>
  <si>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</si>
  <si>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</si>
  <si>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</si>
  <si>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</si>
  <si>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</si>
  <si>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</si>
  <si>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</si>
  <si>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</si>
  <si>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</si>
  <si>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</si>
  <si>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</si>
  <si>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</si>
  <si>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</si>
  <si>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</si>
  <si>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</si>
  <si>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</si>
  <si>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</si>
  <si>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</si>
  <si>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</si>
  <si>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</si>
  <si>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</si>
  <si>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</si>
  <si>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</si>
  <si>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</si>
  <si>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</si>
  <si>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</si>
  <si>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</si>
  <si>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</si>
  <si>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</si>
  <si>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</si>
  <si>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</si>
  <si>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</si>
  <si>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</si>
  <si>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</si>
  <si>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</si>
  <si>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</si>
  <si>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</si>
  <si>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</si>
  <si>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</si>
  <si>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</si>
  <si>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</si>
  <si>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</si>
  <si>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</si>
  <si>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</si>
  <si>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</si>
  <si>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</si>
  <si>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</si>
  <si>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</si>
  <si>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</si>
  <si>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</si>
  <si>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</si>
  <si>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</si>
  <si>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</si>
  <si>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</si>
  <si>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</si>
  <si>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</si>
  <si>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上三川町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</si>
  <si>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</si>
  <si>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</si>
  <si>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</si>
  <si>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</si>
  <si>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</si>
  <si>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</si>
  <si>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</si>
  <si>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</si>
  <si>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</si>
  <si>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</si>
  <si>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</si>
  <si>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</si>
  <si>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</si>
  <si>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</si>
  <si>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</si>
  <si>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</si>
  <si>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</si>
  <si>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</si>
  <si>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</si>
  <si>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</si>
  <si>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</si>
  <si>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</si>
  <si>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</si>
  <si>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</si>
  <si>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</si>
  <si>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</si>
  <si>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</si>
  <si>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</si>
  <si>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</si>
  <si>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</si>
  <si>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</si>
  <si>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</si>
  <si>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</si>
  <si>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</si>
  <si>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</si>
  <si>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</si>
  <si>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</si>
  <si>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</si>
  <si>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</si>
  <si>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</si>
  <si>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</si>
  <si>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</si>
  <si>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</si>
  <si>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</si>
  <si>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</si>
  <si>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</si>
  <si>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</si>
  <si>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</si>
  <si>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</si>
  <si>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</si>
  <si>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</si>
  <si>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</si>
  <si>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</si>
  <si>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</si>
  <si>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</si>
  <si>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</si>
  <si>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</si>
  <si>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</si>
  <si>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</si>
  <si>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</si>
  <si>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</si>
  <si>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</si>
  <si>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</si>
  <si>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</si>
  <si>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</si>
  <si>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</si>
  <si>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</si>
  <si>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</si>
  <si>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</si>
  <si>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</si>
  <si>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</si>
  <si>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</si>
  <si>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</si>
  <si>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</si>
  <si>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</si>
  <si>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</si>
  <si>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</si>
  <si>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</si>
  <si>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</si>
  <si>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</si>
  <si>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</si>
  <si>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</si>
  <si>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</si>
  <si>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</si>
  <si>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</si>
  <si>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</si>
  <si>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</si>
  <si>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</si>
  <si>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</si>
  <si>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</si>
  <si>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</si>
  <si>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</si>
  <si>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</si>
  <si>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</si>
  <si>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</si>
  <si>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</si>
  <si>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</si>
  <si>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</si>
  <si>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</si>
  <si>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</si>
  <si>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</si>
  <si>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</si>
  <si>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</si>
  <si>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</si>
  <si>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</si>
  <si>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</si>
  <si>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</si>
  <si>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</si>
  <si>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</si>
  <si>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</si>
  <si>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</si>
  <si>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栃木県上三川町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</si>
  <si>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</si>
  <si>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</si>
  <si>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</si>
  <si>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</si>
  <si>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</si>
  <si>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</si>
  <si>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</si>
  <si>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</si>
  <si>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</si>
  <si>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</si>
  <si>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</si>
  <si>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</si>
  <si>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</si>
  <si>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</si>
  <si>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</si>
  <si>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</si>
  <si>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</si>
  <si>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</si>
  <si>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</si>
  <si>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</si>
  <si>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</si>
  <si>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</si>
  <si>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</si>
  <si>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</si>
  <si>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</si>
  <si>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</si>
  <si>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</si>
  <si>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</si>
  <si>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</si>
  <si>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</si>
  <si>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</si>
  <si>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</si>
  <si>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</si>
  <si>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</si>
  <si>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</si>
  <si>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</si>
  <si>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</si>
  <si>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</si>
  <si>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</si>
  <si>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</si>
  <si>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</si>
  <si>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</si>
  <si>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</si>
  <si>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</si>
  <si>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</si>
  <si>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</si>
  <si>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</si>
  <si>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</si>
  <si>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</si>
  <si>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</si>
  <si>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</si>
  <si>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</si>
  <si>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</si>
  <si>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</si>
  <si>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</si>
  <si>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</si>
  <si>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</si>
  <si>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</si>
  <si>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</si>
  <si>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</si>
  <si>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</si>
  <si>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</si>
  <si>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</si>
  <si>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</si>
  <si>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</si>
  <si>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</si>
  <si>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</si>
  <si>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</si>
  <si>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</si>
  <si>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</si>
  <si>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</si>
  <si>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</si>
  <si>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</si>
  <si>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</si>
  <si>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</si>
  <si>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</si>
  <si>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</si>
  <si>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</si>
  <si>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</si>
  <si>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</si>
  <si>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</si>
  <si>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</si>
  <si>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</si>
  <si>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</si>
  <si>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</si>
  <si>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</si>
  <si>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</si>
  <si>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</si>
  <si>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</si>
  <si>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</si>
  <si>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</si>
  <si>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</si>
  <si>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</si>
  <si>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</si>
  <si>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</si>
  <si>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</si>
  <si>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</si>
  <si>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</si>
  <si>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</si>
  <si>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</si>
  <si>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</si>
  <si>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</si>
  <si>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</si>
  <si>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</si>
  <si>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</si>
  <si>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</si>
  <si>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</si>
  <si>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</si>
  <si>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</si>
  <si>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</si>
  <si>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</si>
  <si>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</si>
  <si>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</si>
  <si>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</si>
  <si>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</si>
  <si>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</si>
  <si>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</si>
  <si>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</si>
  <si>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</si>
  <si>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</si>
  <si>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</si>
  <si>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</si>
  <si>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</si>
  <si>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</si>
  <si>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</si>
  <si>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</si>
  <si>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</si>
  <si>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</si>
  <si>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</si>
  <si>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</si>
  <si>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</si>
  <si>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</si>
  <si>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</si>
  <si>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</si>
  <si>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</si>
  <si>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</si>
  <si>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</si>
  <si>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</si>
  <si>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</si>
  <si>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</si>
  <si>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</si>
  <si>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</si>
  <si>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</si>
  <si>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</si>
  <si>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</si>
  <si>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</si>
  <si>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</si>
  <si>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</si>
  <si>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</si>
  <si>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</si>
  <si>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</si>
  <si>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</si>
  <si>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</si>
  <si>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栃木県上三川町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</si>
  <si>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</si>
  <si>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</si>
  <si>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</si>
  <si>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</si>
  <si>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</si>
  <si>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</si>
  <si>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</si>
  <si>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</si>
  <si>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</si>
  <si>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</si>
  <si>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</si>
  <si>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</si>
  <si>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</si>
  <si>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</si>
  <si>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</si>
  <si>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</si>
  <si>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</si>
  <si>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</si>
  <si>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</si>
  <si>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</si>
  <si>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</si>
  <si>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</si>
  <si>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</si>
  <si>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</si>
  <si>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</si>
  <si>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</si>
  <si>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</si>
  <si>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</si>
  <si>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</si>
  <si>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</si>
  <si>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</si>
  <si>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</si>
  <si>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</si>
  <si>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</si>
  <si>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</si>
  <si>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</si>
  <si>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</si>
  <si>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</si>
  <si>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</si>
  <si>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</si>
  <si>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</si>
  <si>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</si>
  <si>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</si>
  <si>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</si>
  <si>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</si>
  <si>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</si>
  <si>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</si>
  <si>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</si>
  <si>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</si>
  <si>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</si>
  <si>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</si>
  <si>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</si>
  <si>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</si>
  <si>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</si>
  <si>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</si>
  <si>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</si>
  <si>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</si>
  <si>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</si>
  <si>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</si>
  <si>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</si>
  <si>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</si>
  <si>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</si>
  <si>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</si>
  <si>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</si>
  <si>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</si>
  <si>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</si>
  <si>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</si>
  <si>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</si>
  <si>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</si>
  <si>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</si>
  <si>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</si>
  <si>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</si>
  <si>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</si>
  <si>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</si>
  <si>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</si>
  <si>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</si>
  <si>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</si>
  <si>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</si>
  <si>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</si>
  <si>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</si>
  <si>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</si>
  <si>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</si>
  <si>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</si>
  <si>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</si>
  <si>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</si>
  <si>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</si>
  <si>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</si>
  <si>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</si>
  <si>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</si>
  <si>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</si>
  <si>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</si>
  <si>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</si>
  <si>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</si>
  <si>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</si>
  <si>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</si>
  <si>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</si>
  <si>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</si>
  <si>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</si>
  <si>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</si>
  <si>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</si>
  <si>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</si>
  <si>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</si>
  <si>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</si>
  <si>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</si>
  <si>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</si>
  <si>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</si>
  <si>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</si>
  <si>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</si>
  <si>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</si>
  <si>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</si>
  <si>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</si>
  <si>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</si>
  <si>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</si>
  <si>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</si>
  <si>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</si>
  <si>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</si>
  <si>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</si>
  <si>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</si>
  <si>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</si>
  <si>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</si>
  <si>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</si>
  <si>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</si>
  <si>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</si>
  <si>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</si>
  <si>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</si>
  <si>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</si>
  <si>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</si>
  <si>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</si>
  <si>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</si>
  <si>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</si>
  <si>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</si>
  <si>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</si>
  <si>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</si>
  <si>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</si>
  <si>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</si>
  <si>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</si>
  <si>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</si>
  <si>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</si>
  <si>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</si>
  <si>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</si>
  <si>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</si>
  <si>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</si>
  <si>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</si>
  <si>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</si>
  <si>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</si>
  <si>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</si>
  <si>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</si>
  <si>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</si>
  <si>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</si>
  <si>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</si>
  <si>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</si>
  <si>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</si>
  <si>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</si>
  <si>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</si>
  <si>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</si>
  <si>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</si>
  <si>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</si>
  <si>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</si>
  <si>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</si>
  <si>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</si>
  <si>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</si>
  <si>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</si>
  <si>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</si>
  <si>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</si>
  <si>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</si>
  <si>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</si>
  <si>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</si>
  <si>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</si>
  <si>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</si>
  <si>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</si>
  <si>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</si>
  <si>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</si>
  <si>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</si>
  <si>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</si>
  <si>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</si>
  <si>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</si>
  <si>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</si>
  <si>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</si>
  <si>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</si>
  <si>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</si>
  <si>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</si>
  <si>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</si>
  <si>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</si>
  <si>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</si>
  <si>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</si>
  <si>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</si>
  <si>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</si>
  <si>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</si>
  <si>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</si>
  <si>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</si>
  <si>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</si>
  <si>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</si>
  <si>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</si>
  <si>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</si>
  <si>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15.02</t>
  </si>
  <si>
    <t>▲ 1.10</t>
  </si>
  <si>
    <t>▲ 3.51</t>
  </si>
  <si>
    <t>水道事業会計</t>
  </si>
  <si>
    <t>一般会計</t>
  </si>
  <si>
    <t>介護保険事業特別会計</t>
  </si>
  <si>
    <t>国民健康保険事業特別会計</t>
  </si>
  <si>
    <t>下水道事業会計</t>
  </si>
  <si>
    <t>農業集落排水事業特別会計</t>
  </si>
  <si>
    <t>後期高齢者医療特別会計</t>
  </si>
  <si>
    <t>その他会計（赤字）</t>
  </si>
  <si>
    <t>▲ 0.18</t>
  </si>
  <si>
    <t>その他会計（黒字）</t>
  </si>
  <si>
    <t>（百万円）</t>
    <phoneticPr fontId="5"/>
  </si>
  <si>
    <t>H27末</t>
    <phoneticPr fontId="5"/>
  </si>
  <si>
    <t>H28末</t>
    <phoneticPr fontId="5"/>
  </si>
  <si>
    <t>H29末</t>
    <phoneticPr fontId="5"/>
  </si>
  <si>
    <t>H30末</t>
    <phoneticPr fontId="5"/>
  </si>
  <si>
    <t>R01末</t>
    <phoneticPr fontId="5"/>
  </si>
  <si>
    <t>公共施設等総合管理基金</t>
  </si>
  <si>
    <t>生涯学習センター整備基金</t>
  </si>
  <si>
    <t>社会福祉基金</t>
  </si>
  <si>
    <t>義務教育施設整備基金</t>
  </si>
  <si>
    <t>町営住宅施設整備基金</t>
  </si>
  <si>
    <t>小山広域保健衛生組合</t>
    <rPh sb="0" eb="2">
      <t>オヤマ</t>
    </rPh>
    <rPh sb="2" eb="4">
      <t>コウイキ</t>
    </rPh>
    <rPh sb="4" eb="6">
      <t>ホケン</t>
    </rPh>
    <rPh sb="6" eb="8">
      <t>エイセイ</t>
    </rPh>
    <rPh sb="8" eb="10">
      <t>クミアイ</t>
    </rPh>
    <phoneticPr fontId="2"/>
  </si>
  <si>
    <t>栃木県市町村総合事務組合　一般会計</t>
    <rPh sb="0" eb="3">
      <t>トチギケン</t>
    </rPh>
    <rPh sb="3" eb="6">
      <t>シチョウソン</t>
    </rPh>
    <rPh sb="6" eb="8">
      <t>ソウゴウ</t>
    </rPh>
    <rPh sb="8" eb="12">
      <t>ジムクミアイ</t>
    </rPh>
    <rPh sb="13" eb="15">
      <t>イッパン</t>
    </rPh>
    <rPh sb="15" eb="17">
      <t>カイケイ</t>
    </rPh>
    <phoneticPr fontId="2"/>
  </si>
  <si>
    <t>栃木県市町村総合事務組合　特別会計</t>
    <rPh sb="0" eb="3">
      <t>トチギケン</t>
    </rPh>
    <rPh sb="3" eb="6">
      <t>シチョウソン</t>
    </rPh>
    <rPh sb="6" eb="8">
      <t>ソウゴウ</t>
    </rPh>
    <rPh sb="8" eb="12">
      <t>ジムクミアイ</t>
    </rPh>
    <rPh sb="13" eb="15">
      <t>トクベツ</t>
    </rPh>
    <rPh sb="15" eb="17">
      <t>カイケイ</t>
    </rPh>
    <phoneticPr fontId="2"/>
  </si>
  <si>
    <t>栃木県後期高齢者医療広域連合　一般会計</t>
    <rPh sb="0" eb="3">
      <t>トチギケン</t>
    </rPh>
    <rPh sb="3" eb="8">
      <t>コウキコウレイシャ</t>
    </rPh>
    <rPh sb="8" eb="10">
      <t>イリョウ</t>
    </rPh>
    <rPh sb="10" eb="12">
      <t>コウイキ</t>
    </rPh>
    <rPh sb="12" eb="14">
      <t>レンゴウ</t>
    </rPh>
    <rPh sb="15" eb="17">
      <t>イッパン</t>
    </rPh>
    <rPh sb="17" eb="19">
      <t>カイケイ</t>
    </rPh>
    <phoneticPr fontId="2"/>
  </si>
  <si>
    <t>-</t>
    <phoneticPr fontId="2"/>
  </si>
  <si>
    <t>上三川町農業公社</t>
    <rPh sb="0" eb="4">
      <t>カミノカワマチ</t>
    </rPh>
    <rPh sb="4" eb="8">
      <t>ノウギョウコウシャ</t>
    </rPh>
    <phoneticPr fontId="2"/>
  </si>
  <si>
    <t>石橋地区消防組合</t>
    <rPh sb="0" eb="2">
      <t>イシバシ</t>
    </rPh>
    <rPh sb="2" eb="4">
      <t>チク</t>
    </rPh>
    <rPh sb="4" eb="6">
      <t>ショウボウ</t>
    </rPh>
    <rPh sb="6" eb="8">
      <t>クミアイ</t>
    </rPh>
    <phoneticPr fontId="2"/>
  </si>
  <si>
    <t>栃木県後期高齢者医療広域連合　特別会計</t>
    <rPh sb="0" eb="3">
      <t>トチギケン</t>
    </rPh>
    <rPh sb="3" eb="8">
      <t>コウキコウレイシャ</t>
    </rPh>
    <rPh sb="8" eb="10">
      <t>イリョウ</t>
    </rPh>
    <rPh sb="10" eb="12">
      <t>コウイキ</t>
    </rPh>
    <rPh sb="12" eb="14">
      <t>レンゴウ</t>
    </rPh>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</si>
  <si>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</si>
  <si>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</si>
  <si>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</si>
  <si>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【数値修正】　有形固定資産減価償却率　　H30　24.9％→53.9％　　R1　26.6％→55.6％　　　　　※固定資産台帳の再整備により、数値を修正した。
現状では、財政調整基金などの充当可能財源が、地方債残高などの将来負担額を上回っているため、将来負担比率は算定されていない。
しかし、有形固定資産減価償却率は施設の老朽化により上昇傾向にあり、今後は庁舎などの公共施設の長寿命化工事に対する借入や財源不足を基金から補填することを予定しているため、将来負担比率が計上されることも想定される。
公共施設総合管理計画に基づき、町全体の費用負担や他施設との優先度を考慮し、施設の長寿命化、複合化等に取り組む。</t>
    <rPh sb="125" eb="131">
      <t>ショウライフタンヒリツ</t>
    </rPh>
    <rPh sb="132" eb="134">
      <t>サンテイ</t>
    </rPh>
    <rPh sb="146" eb="152">
      <t>ユウケイコテイシサン</t>
    </rPh>
    <rPh sb="152" eb="157">
      <t>ゲンカショウキャクリツ</t>
    </rPh>
    <rPh sb="158" eb="160">
      <t>シセツ</t>
    </rPh>
    <rPh sb="161" eb="164">
      <t>ロウキュウカ</t>
    </rPh>
    <rPh sb="167" eb="171">
      <t>ジョウショウケイコウ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</si>
  <si>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</si>
  <si>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</si>
  <si>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</si>
  <si>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</si>
  <si>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</si>
  <si>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</si>
  <si>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実質公債費比率は、類似団体と比較して低い水準となっているものの、元利償還金は前年度より増額となった。
これは、令和元年度に５年ぶりに臨時財政対策債を発行し、その償還が開始されたことや公共施設の長寿命化工事の借入が増加しているためである。
今後も、本庁舎を含めた公共施設等の長寿命化に伴う改修工事等の大型事業を控えていることや、臨時財政対策債の発行などにより、起債発行額の増加が想定されるため、他団体と同程度まで実質公債費比率が上昇していくことが考えられる。
公共施設総合管理計画に基づき、事業費の縮減を図り、地方債と基金を適切に活用する。
</t>
    <rPh sb="229" eb="233">
      <t>コウキョウシセツ</t>
    </rPh>
    <rPh sb="233" eb="239">
      <t>ソウゴウカンリケイカク</t>
    </rPh>
    <rPh sb="240" eb="241">
      <t>モト</t>
    </rPh>
    <rPh sb="244" eb="247">
      <t>ジギョウヒ</t>
    </rPh>
    <rPh sb="248" eb="250">
      <t>シュクゲン</t>
    </rPh>
    <rPh sb="251" eb="252">
      <t>ハカ</t>
    </rPh>
    <rPh sb="254" eb="257">
      <t>チホウサイ</t>
    </rPh>
    <rPh sb="258" eb="260">
      <t>キキン</t>
    </rPh>
    <rPh sb="261" eb="263">
      <t>テキセツ</t>
    </rPh>
    <rPh sb="264" eb="266">
      <t>カツヨウ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</si>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</sst>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45E3-4882-92E2-0B5DAEB1D6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46755</c:v>
                </c:pt>
                <c:pt idx="1">
                  <c:v>57642</c:v>
                </c:pt>
                <c:pt idx="2">
                  <c:v>33225</c:v>
                </c:pt>
                <c:pt idx="3">
                  <c:v>41308</c:v>
                </c:pt>
                <c:pt idx="4">
                  <c:v>60002</c:v>
                </c:pt>
              </c:numCache>
            </c:numRef>
          </c:val>
          <c:smooth val="0"/>
          <c:extLst>
            <c:ext xmlns:c16="http://schemas.microsoft.com/office/drawing/2014/chart" uri="{C3380CC4-5D6E-409C-BE32-E72D297353CC}">
              <c16:uniqueId val="{00000001-45E3-4882-92E2-0B5DAEB1D6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3.39</c:v>
                </c:pt>
                <c:pt idx="1">
                  <c:v>5.27</c:v>
                </c:pt>
                <c:pt idx="2">
                  <c:v>3.94</c:v>
                </c:pt>
                <c:pt idx="3">
                  <c:v>6.37</c:v>
                </c:pt>
                <c:pt idx="4">
                  <c:v>9.51</c:v>
                </c:pt>
              </c:numCache>
            </c:numRef>
          </c:val>
          <c:extLst>
            <c:ext xmlns:c16="http://schemas.microsoft.com/office/drawing/2014/chart" uri="{C3380CC4-5D6E-409C-BE32-E72D297353CC}">
              <c16:uniqueId val="{00000000-C541-4D12-B1D0-826B0740C8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17.61</c:v>
                </c:pt>
                <c:pt idx="1">
                  <c:v>44.83</c:v>
                </c:pt>
                <c:pt idx="2">
                  <c:v>31.8</c:v>
                </c:pt>
                <c:pt idx="3">
                  <c:v>43.07</c:v>
                </c:pt>
                <c:pt idx="4">
                  <c:v>33.97</c:v>
                </c:pt>
              </c:numCache>
            </c:numRef>
          </c:val>
          <c:extLst>
            <c:ext xmlns:c16="http://schemas.microsoft.com/office/drawing/2014/chart" uri="{C3380CC4-5D6E-409C-BE32-E72D297353CC}">
              <c16:uniqueId val="{00000001-C541-4D12-B1D0-826B0740C8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-15.02</c:v>
                </c:pt>
                <c:pt idx="1">
                  <c:v>24.64</c:v>
                </c:pt>
                <c:pt idx="2">
                  <c:v>-1.1000000000000001</c:v>
                </c:pt>
                <c:pt idx="3">
                  <c:v>0.87</c:v>
                </c:pt>
                <c:pt idx="4">
                  <c:v>-3.51</c:v>
                </c:pt>
              </c:numCache>
            </c:numRef>
          </c:val>
          <c:smooth val="0"/>
          <c:extLst>
            <c:ext xmlns:c16="http://schemas.microsoft.com/office/drawing/2014/chart" uri="{C3380CC4-5D6E-409C-BE32-E72D297353CC}">
              <c16:uniqueId val="{00000002-C541-4D12-B1D0-826B0740C8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0.22</c:v>
                </c:pt>
                <c:pt idx="2">
                  <c:v>#N/A</c:v>
                </c:pt>
                <c:pt idx="3">
                  <c:v>0.22</c:v>
                </c:pt>
                <c:pt idx="4">
                  <c:v>0</c:v>
                </c:pt>
                <c:pt idx="5">
                  <c:v>0</c:v>
                </c:pt>
                <c:pt idx="6">
                  <c:v>0</c:v>
                </c:pt>
                <c:pt idx="7">
                  <c:v>0</c:v>
                </c:pt>
                <c:pt idx="8">
                  <c:v>0</c:v>
                </c:pt>
                <c:pt idx="9">
                  <c:v>0</c:v>
                </c:pt>
              </c:numCache>
            </c:numRef>
          </c:val>
          <c:extLst>
            <c:ext xmlns:c16="http://schemas.microsoft.com/office/drawing/2014/chart" uri="{C3380CC4-5D6E-409C-BE32-E72D297353CC}">
              <c16:uniqueId val="{00000000-18ED-4878-9C20-D7D7B3CCFB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0.18</c:v>
                </c:pt>
                <c:pt idx="5">
                  <c:v>#N/A</c:v>
                </c:pt>
                <c:pt idx="6">
                  <c:v>0</c:v>
                </c:pt>
                <c:pt idx="7">
                  <c:v>0</c:v>
                </c:pt>
                <c:pt idx="8">
                  <c:v>0</c:v>
                </c:pt>
                <c:pt idx="9">
                  <c:v>0</c:v>
                </c:pt>
              </c:numCache>
            </c:numRef>
          </c:val>
          <c:extLst>
            <c:ext xmlns:c16="http://schemas.microsoft.com/office/drawing/2014/chart" uri="{C3380CC4-5D6E-409C-BE32-E72D297353CC}">
              <c16:uniqueId val="{00000001-18ED-4878-9C20-D7D7B3CCFB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8ED-4878-9C20-D7D7B3CCFBE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0.03</c:v>
                </c:pt>
                <c:pt idx="4">
                  <c:v>#N/A</c:v>
                </c:pt>
                <c:pt idx="5">
                  <c:v>0.05</c:v>
                </c:pt>
                <c:pt idx="6">
                  <c:v>#N/A</c:v>
                </c:pt>
                <c:pt idx="7">
                  <c:v>7.0000000000000007E-2</c:v>
                </c:pt>
                <c:pt idx="8">
                  <c:v>#N/A</c:v>
                </c:pt>
                <c:pt idx="9">
                  <c:v>0.02</c:v>
                </c:pt>
              </c:numCache>
            </c:numRef>
          </c:val>
          <c:extLst>
            <c:ext xmlns:c16="http://schemas.microsoft.com/office/drawing/2014/chart" uri="{C3380CC4-5D6E-409C-BE32-E72D297353CC}">
              <c16:uniqueId val="{00000003-18ED-4878-9C20-D7D7B3CCFBE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0.12</c:v>
                </c:pt>
                <c:pt idx="4">
                  <c:v>#N/A</c:v>
                </c:pt>
                <c:pt idx="5">
                  <c:v>0.05</c:v>
                </c:pt>
                <c:pt idx="6">
                  <c:v>#N/A</c:v>
                </c:pt>
                <c:pt idx="7">
                  <c:v>0.06</c:v>
                </c:pt>
                <c:pt idx="8">
                  <c:v>#N/A</c:v>
                </c:pt>
                <c:pt idx="9">
                  <c:v>0.23</c:v>
                </c:pt>
              </c:numCache>
            </c:numRef>
          </c:val>
          <c:extLst>
            <c:ext xmlns:c16="http://schemas.microsoft.com/office/drawing/2014/chart" uri="{C3380CC4-5D6E-409C-BE32-E72D297353CC}">
              <c16:uniqueId val="{00000004-18ED-4878-9C20-D7D7B3CCFBE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0.55000000000000004</c:v>
                </c:pt>
                <c:pt idx="8">
                  <c:v>#N/A</c:v>
                </c:pt>
                <c:pt idx="9">
                  <c:v>0.56999999999999995</c:v>
                </c:pt>
              </c:numCache>
            </c:numRef>
          </c:val>
          <c:extLst>
            <c:ext xmlns:c16="http://schemas.microsoft.com/office/drawing/2014/chart" uri="{C3380CC4-5D6E-409C-BE32-E72D297353CC}">
              <c16:uniqueId val="{00000005-18ED-4878-9C20-D7D7B3CCFBE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1.69</c:v>
                </c:pt>
                <c:pt idx="2">
                  <c:v>#N/A</c:v>
                </c:pt>
                <c:pt idx="3">
                  <c:v>3.29</c:v>
                </c:pt>
                <c:pt idx="4">
                  <c:v>#N/A</c:v>
                </c:pt>
                <c:pt idx="5">
                  <c:v>1.76</c:v>
                </c:pt>
                <c:pt idx="6">
                  <c:v>#N/A</c:v>
                </c:pt>
                <c:pt idx="7">
                  <c:v>0.92</c:v>
                </c:pt>
                <c:pt idx="8">
                  <c:v>#N/A</c:v>
                </c:pt>
                <c:pt idx="9">
                  <c:v>1.38</c:v>
                </c:pt>
              </c:numCache>
            </c:numRef>
          </c:val>
          <c:extLst>
            <c:ext xmlns:c16="http://schemas.microsoft.com/office/drawing/2014/chart" uri="{C3380CC4-5D6E-409C-BE32-E72D297353CC}">
              <c16:uniqueId val="{00000006-18ED-4878-9C20-D7D7B3CCFBE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1.67</c:v>
                </c:pt>
                <c:pt idx="2">
                  <c:v>#N/A</c:v>
                </c:pt>
                <c:pt idx="3">
                  <c:v>1.34</c:v>
                </c:pt>
                <c:pt idx="4">
                  <c:v>#N/A</c:v>
                </c:pt>
                <c:pt idx="5">
                  <c:v>1.06</c:v>
                </c:pt>
                <c:pt idx="6">
                  <c:v>#N/A</c:v>
                </c:pt>
                <c:pt idx="7">
                  <c:v>1.87</c:v>
                </c:pt>
                <c:pt idx="8">
                  <c:v>#N/A</c:v>
                </c:pt>
                <c:pt idx="9">
                  <c:v>1.54</c:v>
                </c:pt>
              </c:numCache>
            </c:numRef>
          </c:val>
          <c:extLst>
            <c:ext xmlns:c16="http://schemas.microsoft.com/office/drawing/2014/chart" uri="{C3380CC4-5D6E-409C-BE32-E72D297353CC}">
              <c16:uniqueId val="{00000007-18ED-4878-9C20-D7D7B3CCFBE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3.39</c:v>
                </c:pt>
                <c:pt idx="2">
                  <c:v>#N/A</c:v>
                </c:pt>
                <c:pt idx="3">
                  <c:v>5.26</c:v>
                </c:pt>
                <c:pt idx="4">
                  <c:v>#N/A</c:v>
                </c:pt>
                <c:pt idx="5">
                  <c:v>3.94</c:v>
                </c:pt>
                <c:pt idx="6">
                  <c:v>#N/A</c:v>
                </c:pt>
                <c:pt idx="7">
                  <c:v>6.36</c:v>
                </c:pt>
                <c:pt idx="8">
                  <c:v>#N/A</c:v>
                </c:pt>
                <c:pt idx="9">
                  <c:v>9.51</c:v>
                </c:pt>
              </c:numCache>
            </c:numRef>
          </c:val>
          <c:extLst>
            <c:ext xmlns:c16="http://schemas.microsoft.com/office/drawing/2014/chart" uri="{C3380CC4-5D6E-409C-BE32-E72D297353CC}">
              <c16:uniqueId val="{00000008-18ED-4878-9C20-D7D7B3CCFBE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23.19</c:v>
                </c:pt>
                <c:pt idx="2">
                  <c:v>#N/A</c:v>
                </c:pt>
                <c:pt idx="3">
                  <c:v>30.03</c:v>
                </c:pt>
                <c:pt idx="4">
                  <c:v>#N/A</c:v>
                </c:pt>
                <c:pt idx="5">
                  <c:v>23.59</c:v>
                </c:pt>
                <c:pt idx="6">
                  <c:v>#N/A</c:v>
                </c:pt>
                <c:pt idx="7">
                  <c:v>33.97</c:v>
                </c:pt>
                <c:pt idx="8">
                  <c:v>#N/A</c:v>
                </c:pt>
                <c:pt idx="9">
                  <c:v>28.12</c:v>
                </c:pt>
              </c:numCache>
            </c:numRef>
          </c:val>
          <c:extLst>
            <c:ext xmlns:c16="http://schemas.microsoft.com/office/drawing/2014/chart" uri="{C3380CC4-5D6E-409C-BE32-E72D297353CC}">
              <c16:uniqueId val="{00000009-18ED-4878-9C20-D7D7B3CCFB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1171</c:v>
                </c:pt>
                <c:pt idx="5">
                  <c:v>1175</c:v>
                </c:pt>
                <c:pt idx="8">
                  <c:v>1159</c:v>
                </c:pt>
                <c:pt idx="11">
                  <c:v>1124</c:v>
                </c:pt>
                <c:pt idx="14">
                  <c:v>1105</c:v>
                </c:pt>
              </c:numCache>
            </c:numRef>
          </c:val>
          <c:extLst>
            <c:ext xmlns:c16="http://schemas.microsoft.com/office/drawing/2014/chart" uri="{C3380CC4-5D6E-409C-BE32-E72D297353CC}">
              <c16:uniqueId val="{00000000-08DD-4F34-8AC0-150D9A954C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DD-4F34-8AC0-150D9A954C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8DD-4F34-8AC0-150D9A954C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56</c:v>
                </c:pt>
                <c:pt idx="3">
                  <c:v>56</c:v>
                </c:pt>
                <c:pt idx="6">
                  <c:v>56</c:v>
                </c:pt>
                <c:pt idx="9">
                  <c:v>64</c:v>
                </c:pt>
                <c:pt idx="12">
                  <c:v>58</c:v>
                </c:pt>
              </c:numCache>
            </c:numRef>
          </c:val>
          <c:extLst>
            <c:ext xmlns:c16="http://schemas.microsoft.com/office/drawing/2014/chart" uri="{C3380CC4-5D6E-409C-BE32-E72D297353CC}">
              <c16:uniqueId val="{00000003-08DD-4F34-8AC0-150D9A954C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613</c:v>
                </c:pt>
                <c:pt idx="3">
                  <c:v>627</c:v>
                </c:pt>
                <c:pt idx="6">
                  <c:v>622</c:v>
                </c:pt>
                <c:pt idx="9">
                  <c:v>603</c:v>
                </c:pt>
                <c:pt idx="12">
                  <c:v>589</c:v>
                </c:pt>
              </c:numCache>
            </c:numRef>
          </c:val>
          <c:extLst>
            <c:ext xmlns:c16="http://schemas.microsoft.com/office/drawing/2014/chart" uri="{C3380CC4-5D6E-409C-BE32-E72D297353CC}">
              <c16:uniqueId val="{00000004-08DD-4F34-8AC0-150D9A954C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DD-4F34-8AC0-150D9A954C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DD-4F34-8AC0-150D9A954C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785</c:v>
                </c:pt>
                <c:pt idx="3">
                  <c:v>810</c:v>
                </c:pt>
                <c:pt idx="6">
                  <c:v>827</c:v>
                </c:pt>
                <c:pt idx="9">
                  <c:v>793</c:v>
                </c:pt>
                <c:pt idx="12">
                  <c:v>830</c:v>
                </c:pt>
              </c:numCache>
            </c:numRef>
          </c:val>
          <c:extLst>
            <c:ext xmlns:c16="http://schemas.microsoft.com/office/drawing/2014/chart" uri="{C3380CC4-5D6E-409C-BE32-E72D297353CC}">
              <c16:uniqueId val="{00000007-08DD-4F34-8AC0-150D9A954C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283</c:v>
                </c:pt>
                <c:pt idx="2">
                  <c:v>#N/A</c:v>
                </c:pt>
                <c:pt idx="3">
                  <c:v>#N/A</c:v>
                </c:pt>
                <c:pt idx="4">
                  <c:v>318</c:v>
                </c:pt>
                <c:pt idx="5">
                  <c:v>#N/A</c:v>
                </c:pt>
                <c:pt idx="6">
                  <c:v>#N/A</c:v>
                </c:pt>
                <c:pt idx="7">
                  <c:v>346</c:v>
                </c:pt>
                <c:pt idx="8">
                  <c:v>#N/A</c:v>
                </c:pt>
                <c:pt idx="9">
                  <c:v>#N/A</c:v>
                </c:pt>
                <c:pt idx="10">
                  <c:v>336</c:v>
                </c:pt>
                <c:pt idx="11">
                  <c:v>#N/A</c:v>
                </c:pt>
                <c:pt idx="12">
                  <c:v>#N/A</c:v>
                </c:pt>
                <c:pt idx="13">
                  <c:v>372</c:v>
                </c:pt>
                <c:pt idx="14">
                  <c:v>#N/A</c:v>
                </c:pt>
              </c:numCache>
            </c:numRef>
          </c:val>
          <c:smooth val="0"/>
          <c:extLst>
            <c:ext xmlns:c16="http://schemas.microsoft.com/office/drawing/2014/chart" uri="{C3380CC4-5D6E-409C-BE32-E72D297353CC}">
              <c16:uniqueId val="{00000008-08DD-4F34-8AC0-150D9A954C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11376</c:v>
                </c:pt>
                <c:pt idx="5">
                  <c:v>11291</c:v>
                </c:pt>
                <c:pt idx="8">
                  <c:v>10479</c:v>
                </c:pt>
                <c:pt idx="11">
                  <c:v>10310</c:v>
                </c:pt>
                <c:pt idx="14">
                  <c:v>10104</c:v>
                </c:pt>
              </c:numCache>
            </c:numRef>
          </c:val>
          <c:extLst>
            <c:ext xmlns:c16="http://schemas.microsoft.com/office/drawing/2014/chart" uri="{C3380CC4-5D6E-409C-BE32-E72D297353CC}">
              <c16:uniqueId val="{00000000-27FA-4223-AF63-0A5FE45BC3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1760</c:v>
                </c:pt>
                <c:pt idx="5">
                  <c:v>1716</c:v>
                </c:pt>
                <c:pt idx="8">
                  <c:v>1672</c:v>
                </c:pt>
                <c:pt idx="11">
                  <c:v>1572</c:v>
                </c:pt>
                <c:pt idx="14">
                  <c:v>1548</c:v>
                </c:pt>
              </c:numCache>
            </c:numRef>
          </c:val>
          <c:extLst>
            <c:ext xmlns:c16="http://schemas.microsoft.com/office/drawing/2014/chart" uri="{C3380CC4-5D6E-409C-BE32-E72D297353CC}">
              <c16:uniqueId val="{00000001-27FA-4223-AF63-0A5FE45BC3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4348</c:v>
                </c:pt>
                <c:pt idx="5">
                  <c:v>6920</c:v>
                </c:pt>
                <c:pt idx="8">
                  <c:v>6629</c:v>
                </c:pt>
                <c:pt idx="11">
                  <c:v>6833</c:v>
                </c:pt>
                <c:pt idx="14">
                  <c:v>6500</c:v>
                </c:pt>
              </c:numCache>
            </c:numRef>
          </c:val>
          <c:extLst>
            <c:ext xmlns:c16="http://schemas.microsoft.com/office/drawing/2014/chart" uri="{C3380CC4-5D6E-409C-BE32-E72D297353CC}">
              <c16:uniqueId val="{00000002-27FA-4223-AF63-0A5FE45BC3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FA-4223-AF63-0A5FE45BC3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FA-4223-AF63-0A5FE45BC3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FA-4223-AF63-0A5FE45BC3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1084</c:v>
                </c:pt>
                <c:pt idx="3">
                  <c:v>1023</c:v>
                </c:pt>
                <c:pt idx="6">
                  <c:v>936</c:v>
                </c:pt>
                <c:pt idx="9">
                  <c:v>890</c:v>
                </c:pt>
                <c:pt idx="12">
                  <c:v>890</c:v>
                </c:pt>
              </c:numCache>
            </c:numRef>
          </c:val>
          <c:extLst>
            <c:ext xmlns:c16="http://schemas.microsoft.com/office/drawing/2014/chart" uri="{C3380CC4-5D6E-409C-BE32-E72D297353CC}">
              <c16:uniqueId val="{00000006-27FA-4223-AF63-0A5FE45BC3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418</c:v>
                </c:pt>
                <c:pt idx="3">
                  <c:v>370</c:v>
                </c:pt>
                <c:pt idx="6">
                  <c:v>407</c:v>
                </c:pt>
                <c:pt idx="9">
                  <c:v>339</c:v>
                </c:pt>
                <c:pt idx="12">
                  <c:v>276</c:v>
                </c:pt>
              </c:numCache>
            </c:numRef>
          </c:val>
          <c:extLst>
            <c:ext xmlns:c16="http://schemas.microsoft.com/office/drawing/2014/chart" uri="{C3380CC4-5D6E-409C-BE32-E72D297353CC}">
              <c16:uniqueId val="{00000007-27FA-4223-AF63-0A5FE45BC3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7725</c:v>
                </c:pt>
                <c:pt idx="3">
                  <c:v>7384</c:v>
                </c:pt>
                <c:pt idx="6">
                  <c:v>7077</c:v>
                </c:pt>
                <c:pt idx="9">
                  <c:v>6834</c:v>
                </c:pt>
                <c:pt idx="12">
                  <c:v>6475</c:v>
                </c:pt>
              </c:numCache>
            </c:numRef>
          </c:val>
          <c:extLst>
            <c:ext xmlns:c16="http://schemas.microsoft.com/office/drawing/2014/chart" uri="{C3380CC4-5D6E-409C-BE32-E72D297353CC}">
              <c16:uniqueId val="{00000008-27FA-4223-AF63-0A5FE45BC3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7FA-4223-AF63-0A5FE45BC3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6998</c:v>
                </c:pt>
                <c:pt idx="3">
                  <c:v>6755</c:v>
                </c:pt>
                <c:pt idx="6">
                  <c:v>6183</c:v>
                </c:pt>
                <c:pt idx="9">
                  <c:v>6268</c:v>
                </c:pt>
                <c:pt idx="12">
                  <c:v>6399</c:v>
                </c:pt>
              </c:numCache>
            </c:numRef>
          </c:val>
          <c:extLst>
            <c:ext xmlns:c16="http://schemas.microsoft.com/office/drawing/2014/chart" uri="{C3380CC4-5D6E-409C-BE32-E72D297353CC}">
              <c16:uniqueId val="{0000000A-27FA-4223-AF63-0A5FE45BC3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7FA-4223-AF63-0A5FE45BC3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2960</c:v>
                </c:pt>
                <c:pt idx="1">
                  <c:v>2951</c:v>
                </c:pt>
                <c:pt idx="2">
                  <c:v>2459</c:v>
                </c:pt>
              </c:numCache>
            </c:numRef>
          </c:val>
          <c:extLst>
            <c:ext xmlns:c16="http://schemas.microsoft.com/office/drawing/2014/chart" uri="{C3380CC4-5D6E-409C-BE32-E72D297353CC}">
              <c16:uniqueId val="{00000000-0506-44DC-BDD6-49176F41D1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1362</c:v>
                </c:pt>
                <c:pt idx="1">
                  <c:v>1362</c:v>
                </c:pt>
                <c:pt idx="2">
                  <c:v>1263</c:v>
                </c:pt>
              </c:numCache>
            </c:numRef>
          </c:val>
          <c:extLst>
            <c:ext xmlns:c16="http://schemas.microsoft.com/office/drawing/2014/chart" uri="{C3380CC4-5D6E-409C-BE32-E72D297353CC}">
              <c16:uniqueId val="{00000001-0506-44DC-BDD6-49176F41D1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818</c:v>
                </c:pt>
                <c:pt idx="1">
                  <c:v>897</c:v>
                </c:pt>
                <c:pt idx="2">
                  <c:v>1035</c:v>
                </c:pt>
              </c:numCache>
            </c:numRef>
          </c:val>
          <c:extLst>
            <c:ext xmlns:c16="http://schemas.microsoft.com/office/drawing/2014/chart" uri="{C3380CC4-5D6E-409C-BE32-E72D297353CC}">
              <c16:uniqueId val="{00000002-0506-44DC-BDD6-49176F41D1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{B6F44137-4DCB-4C5E-86CB-00C5F6831343}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416-4DAD-B05C-E0A107ECFE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{9EBE9C76-F39F-481D-A732-E6EC0771ABC1}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16-4DAD-B05C-E0A107ECFE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{67366056-24EF-4E45-91CD-83E081D8EFA6}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16-4DAD-B05C-E0A107ECFE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{06C4DFF1-7478-4A3D-A863-D72355B41A4E}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16-4DAD-B05C-E0A107ECFE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{97DF628A-0BDF-4510-9CA9-5E872B7C4B61}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16-4DAD-B05C-E0A107ECFEE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{30C26BC2-E305-4CCD-BC8E-771E4776FBEC}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416-4DAD-B05C-E0A107ECFEE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{1B30CE79-EB38-47DC-AAEC-4EBA5C829A3D}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416-4DAD-B05C-E0A107ECFEE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{BBC1EBAF-899F-4F4B-9119-D3E12BB17AC1}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416-4DAD-B05C-E0A107ECFEE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{E6328E7D-954C-4539-88D9-030375C82754}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416-4DAD-B05C-E0A107ECFE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24.9</c:v>
                </c:pt>
                <c:pt idx="24">
                  <c:v>26.6</c:v>
                </c:pt>
                <c:pt idx="32">
                  <c:v>56.3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416-4DAD-B05C-E0A107ECFE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{618B058C-A5A5-4367-8C67-AD9EF15FF3BD}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416-4DAD-B05C-E0A107ECFEE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{0CDCBABA-32B3-4A6E-A307-31C51725FED3}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16-4DAD-B05C-E0A107ECFE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{5A7972AA-F9D7-4D26-8926-26724FB6F4ED}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16-4DAD-B05C-E0A107ECFE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{68F275FE-D4BB-4746-B12B-8319C2300F4C}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16-4DAD-B05C-E0A107ECFE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{9A4E2D25-02C6-401E-A6E0-AB8421E8BCF1}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16-4DAD-B05C-E0A107ECFEE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{5292E41E-B6A5-44DF-B9F2-7C96B81D3708}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416-4DAD-B05C-E0A107ECFEE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{420357BE-C2BB-41B8-BF28-A3128724D14B}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416-4DAD-B05C-E0A107ECFEE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{1E804C37-6C5C-46CB-AC34-493D6F267C61}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416-4DAD-B05C-E0A107ECFEE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{5F6205E2-F656-4240-A25C-42D267E3FB84}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416-4DAD-B05C-E0A107ECFE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59.7</c:v>
                </c:pt>
                <c:pt idx="24">
                  <c:v>60.8</c:v>
                </c:pt>
                <c:pt idx="32">
                  <c:v>62</c:v>
                </c:pt>
              </c:numCache>
            </c:numRef>
          </c:xVal>
          <c:yVal>
            <c:numRef>
              <c:f>公会計指標分析・財政指標組合せ分析表!$BP$55:$DC$55</c:f>
              <c:numCache>
                <c:formatCode>#,##0.0;"▲ "#,##0.0</c:formatCode>
                <c:ptCount val="40"/>
                <c:pt idx="16">
                  <c:v>11.4</c:v>
                </c:pt>
                <c:pt idx="24">
                  <c:v>10.4</c:v>
                </c:pt>
                <c:pt idx="32">
                  <c:v>10.9</c:v>
                </c:pt>
              </c:numCache>
            </c:numRef>
          </c:yVal>
          <c:smooth val="0"/>
          <c:extLst>
            <c:ext xmlns:c16="http://schemas.microsoft.com/office/drawing/2014/chart" uri="{C3380CC4-5D6E-409C-BE32-E72D297353CC}">
              <c16:uniqueId val="{00000013-7416-4DAD-B05C-E0A107ECFEE2}"/>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6"/>
          <c:min val="10.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{D60EEC90-66A6-47DE-99C9-4DBD699F7800}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4BE-415E-BB38-79B152D2C0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{C8E00C41-7768-445F-8CD4-4F5E03EBABEB}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BE-415E-BB38-79B152D2C0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{F293AE79-84B5-479F-AF81-0E3C58F058D7}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BE-415E-BB38-79B152D2C0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{B41B5CD2-E1AE-4720-A2B7-67055A5DDBAD}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BE-415E-BB38-79B152D2C0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{44D46E61-D8E4-48E9-9E24-9102AE12EBB5}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BE-415E-BB38-79B152D2C08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{39C9C77E-989D-440E-B0C4-0A5B7871993C}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4BE-415E-BB38-79B152D2C08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{FBE2DD84-E92E-4F4D-A60F-FDE7C98A678C}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4BE-415E-BB38-79B152D2C08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{118558B6-0061-4DE3-9B22-5FB38D6D4FBD}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4BE-415E-BB38-79B152D2C08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{4A84CAF6-7612-4955-938C-A65D24D13A4D}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4BE-415E-BB38-79B152D2C0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c:v>
                </c:pt>
                <c:pt idx="16">
                  <c:v>4.4000000000000004</c:v>
                </c:pt>
                <c:pt idx="24">
                  <c:v>5.0999999999999996</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4BE-415E-BB38-79B152D2C0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{8F68CD10-50DA-4C25-8E9B-3B1C15F9B238}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4BE-415E-BB38-79B152D2C0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{424D1EE5-057F-43CC-AE73-F3D293ED5E22}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BE-415E-BB38-79B152D2C0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{23A21929-C588-44FB-B68A-5979E2DBA893}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BE-415E-BB38-79B152D2C0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{50B1C747-D380-4865-B0CA-F37759B8F37A}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BE-415E-BB38-79B152D2C0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{D83F62F8-E54D-4ECD-AE8C-508926A3917C}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BE-415E-BB38-79B152D2C081}"/>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{66EDE4CC-1783-4C3E-9054-6292EF5A8DA3}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4BE-415E-BB38-79B152D2C081}"/>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{1131E1C3-24F5-449C-9701-14C03719EA79}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4BE-415E-BB38-79B152D2C081}"/>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{FFA52609-810F-4BF6-80EB-D08400A7B016}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4BE-415E-BB38-79B152D2C081}"/>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{0293E176-85C3-4E8C-8368-541AD392EE1E}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4BE-415E-BB38-79B152D2C0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D4BE-415E-BB38-79B152D2C081}"/>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は、前年度より増額となった。令和元年度に５年ぶりに臨時財政対策債を発行し、その償還が開始されたことや公共施設の長寿命化工事の借入が増加しているためである。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本庁舎を含めた公共施設等の長寿命化に伴う改修工事等の大型事業を控えていることや、臨時財政対策債の発行などにより、起債発行額の増加が想定される。施設マネジメントにより工事の優先順位を決めて事業費の平準化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年度の町税の増収分を将来負担に備えるため財政調整基金等へ積み立てたことにより、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の残高が大幅に増加した。これにより将来負担額を充当可能財源等が上回り、将来負担比率の指数が現在まで計上されていない。</a:t>
          </a:r>
        </a:p>
        <a:p>
          <a:r>
            <a:rPr kumimoji="1" lang="ja-JP" altLang="en-US" sz="1400">
              <a:latin typeface="ＭＳ ゴシック" pitchFamily="49" charset="-128"/>
              <a:ea typeface="ＭＳ ゴシック" pitchFamily="49" charset="-128"/>
            </a:rPr>
            <a:t>　これまでは、新規地方債の発行を元利償還額以下となるよう抑制してきたことで、</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一般会計等に係る地方債の現在高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は年々着実に減少してきた。しかし、臨時財政対策債の発行や公共施設の長寿命化工事に対する借入が増加により、起債残高は増加傾向となる見込みである。</a:t>
          </a:r>
        </a:p>
        <a:p>
          <a:r>
            <a:rPr kumimoji="1" lang="ja-JP" altLang="en-US" sz="1400">
              <a:latin typeface="ＭＳ ゴシック" pitchFamily="49" charset="-128"/>
              <a:ea typeface="ＭＳ ゴシック" pitchFamily="49" charset="-128"/>
            </a:rPr>
            <a:t>　今後も本庁舎を含めた公共施設等の長寿命化に伴う改修工事が予定されている。また財源不足を財政調整基金を取崩して補填しているため将来負担比率は増加することが想定される。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栃木県上三川町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財政調整基金からは財源の不足を補うため、特定目的基金は各事業実施の財源とするため基金を取崩している。一方、計画的な積立をした基金もあるが、全体の基金残高としては減少している。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急激な景気の変動による財源不足を補うため取崩しを行っている。今後、施設の長寿命化により多くの財源が必要となる見込みであり、その他の事業の見直しを図りながら、基金は適切に活用していく。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公共施設等総合管理基金：公共施設の計画的な更新や改修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生涯学習センター整備基金：生涯学習センターの整備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社会福祉基金：高齢者の保健福祉の増進など社会福祉の向上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義務教育施設整備基金：義務教育施設の維持、改修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町営住宅施設整備基金：町営住宅の維持管理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公共施設等総合管理基金：今後の公共施設適正管理のため、計画的に１億円を積立てた。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社会福祉基金：地域福祉の向上を図るために９百万円を取崩した。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町営住宅施設整備基金：町営住宅の改修工事のため、６百万円を取崩した。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公共施設の長寿命化や、維持改修に備えるなど目的基金の趣旨にそった柔軟な積立と取崩しを行う。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前年度と比較し約１億９千万の税収減少及び社会保障経費の増加による財源不足を補填するため、約５億円取崩している。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景気による税収の増減が大きく、財源の不足額を財政調整基金から補填している。今後も事業の見直しを継続し支出を抑制することで、一定の基金残高確保を図っていく。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令和元年度５年ぶりに臨時財政対策債を発行し、その償還が始まったことなどにより元利償還金が増加した。その財源とするため、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税収の減少、元利償還金の増加を考慮し、町債の適正な管理に必要な残高を確保しながら、取崩しを行っていく。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31,285
30,871
54.39
15,633,360
14,820,222
688,425
7,237,192
6,398,775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数値修正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固定資産台帳の再整備により、数値を修正した。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他団体と同様に全体として資産の老朽化は進んでいる。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公共施設総合管理計画（令和４年３月改訂）により、施設の質と量の適正化とトータルコストの縮減・平準化による財政負担の軽減を図り、施設の計画的な整備・修繕・更新に取り組んでいく。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0" name="直線コネクタ 59"/>
        <xdr:cNvCxnSpPr/>
      </xdr:nvCxnSpPr>
      <xdr:spPr>
        <a:xfrm>
          <a:off x="1127125" y="66916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1" name="テキスト ボックス 60"/>
        <xdr:cNvSpPr txBox="1"/>
      </xdr:nvSpPr>
      <xdr:spPr>
        <a:xfrm>
          <a:off x="772811" y="66016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127125" y="64293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772811" y="6335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4" name="直線コネクタ 63"/>
        <xdr:cNvCxnSpPr/>
      </xdr:nvCxnSpPr>
      <xdr:spPr>
        <a:xfrm>
          <a:off x="1127125" y="616331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5" name="テキスト ボックス 64"/>
        <xdr:cNvSpPr txBox="1"/>
      </xdr:nvSpPr>
      <xdr:spPr>
        <a:xfrm>
          <a:off x="772811" y="60733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8" name="直線コネクタ 67"/>
        <xdr:cNvCxnSpPr/>
      </xdr:nvCxnSpPr>
      <xdr:spPr>
        <a:xfrm>
          <a:off x="1127125" y="563499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9" name="テキスト ボックス 68"/>
        <xdr:cNvSpPr txBox="1"/>
      </xdr:nvSpPr>
      <xdr:spPr>
        <a:xfrm>
          <a:off x="772811" y="554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0" name="直線コネクタ 69"/>
        <xdr:cNvCxnSpPr/>
      </xdr:nvCxnSpPr>
      <xdr:spPr>
        <a:xfrm>
          <a:off x="1127125" y="53727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1" name="テキスト ボックス 70"/>
        <xdr:cNvSpPr txBox="1"/>
      </xdr:nvSpPr>
      <xdr:spPr>
        <a:xfrm>
          <a:off x="772811" y="52827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2" name="直線コネクタ 71"/>
        <xdr:cNvCxnSpPr/>
      </xdr:nvCxnSpPr>
      <xdr:spPr>
        <a:xfrm>
          <a:off x="1127125" y="511048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3" name="テキスト ボックス 72"/>
        <xdr:cNvSpPr txBox="1"/>
      </xdr:nvSpPr>
      <xdr:spPr>
        <a:xfrm>
          <a:off x="772811" y="501667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30</xdr:row>
      <xdr:rowOff>112078</xdr:rowOff>
    </xdr:from>
    <xdr:to>
      <xdr:col>23</xdr:col>
      <xdr:colOff>85090</xdr:colOff>
      <xdr:row>34</xdr:row>
      <xdr:rowOff>71279</xdr:rowOff>
    </xdr:to>
    <xdr:cxnSp macro="">
      <xdr:nvCxnSpPr>
        <xdr:cNvPr id="77" name="直線コネクタ 76"/>
        <xdr:cNvCxnSpPr/>
      </xdr:nvCxnSpPr>
      <xdr:spPr>
        <a:xfrm flipV="1">
          <a:off x="4206240" y="5895658"/>
          <a:ext cx="1270" cy="62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75106</xdr:rowOff>
    </xdr:from>
    <xdr:ext cx="405111" cy="259045"/>
    <xdr:sp macro="" textlink="">
      <xdr:nvSpPr>
        <xdr:cNvPr id="78" name="有形固定資産減価償却率最小値テキスト"/>
        <xdr:cNvSpPr txBox="1"/>
      </xdr:nvSpPr>
      <xdr:spPr>
        <a:xfrm>
          <a:off x="4258945" y="652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71279</xdr:rowOff>
    </xdr:from>
    <xdr:to>
      <xdr:col>23</xdr:col>
      <xdr:colOff>174625</xdr:colOff>
      <xdr:row>34</xdr:row>
      <xdr:rowOff>71279</xdr:rowOff>
    </xdr:to>
    <xdr:cxnSp macro="">
      <xdr:nvCxnSpPr>
        <xdr:cNvPr id="79" name="直線コネクタ 78"/>
        <xdr:cNvCxnSpPr/>
      </xdr:nvCxnSpPr>
      <xdr:spPr>
        <a:xfrm>
          <a:off x="4119245" y="652541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58755</xdr:rowOff>
    </xdr:from>
    <xdr:ext cx="405111" cy="259045"/>
    <xdr:sp macro="" textlink="">
      <xdr:nvSpPr>
        <xdr:cNvPr id="80" name="有形固定資産減価償却率最大値テキスト"/>
        <xdr:cNvSpPr txBox="1"/>
      </xdr:nvSpPr>
      <xdr:spPr>
        <a:xfrm>
          <a:off x="4258945" y="5674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30</xdr:row>
      <xdr:rowOff>112078</xdr:rowOff>
    </xdr:from>
    <xdr:to>
      <xdr:col>23</xdr:col>
      <xdr:colOff>174625</xdr:colOff>
      <xdr:row>30</xdr:row>
      <xdr:rowOff>112078</xdr:rowOff>
    </xdr:to>
    <xdr:cxnSp macro="">
      <xdr:nvCxnSpPr>
        <xdr:cNvPr id="81" name="直線コネクタ 80"/>
        <xdr:cNvCxnSpPr/>
      </xdr:nvCxnSpPr>
      <xdr:spPr>
        <a:xfrm>
          <a:off x="4119245" y="589565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26052</xdr:rowOff>
    </xdr:from>
    <xdr:ext cx="405111" cy="259045"/>
    <xdr:sp macro="" textlink="">
      <xdr:nvSpPr>
        <xdr:cNvPr id="82" name="有形固定資産減価償却率平均値テキスト"/>
        <xdr:cNvSpPr txBox="1"/>
      </xdr:nvSpPr>
      <xdr:spPr>
        <a:xfrm>
          <a:off x="4258945" y="6144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83" name="フローチャート: 判断 82"/>
        <xdr:cNvSpPr/>
      </xdr:nvSpPr>
      <xdr:spPr>
        <a:xfrm>
          <a:off x="4157345" y="616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15240</xdr:rowOff>
    </xdr:from>
    <xdr:to>
      <xdr:col>19</xdr:col>
      <xdr:colOff>187325</xdr:colOff>
      <xdr:row>32</xdr:row>
      <xdr:rowOff>116840</xdr:rowOff>
    </xdr:to>
    <xdr:sp macro="" textlink="">
      <xdr:nvSpPr>
        <xdr:cNvPr id="84" name="フローチャート: 判断 83"/>
        <xdr:cNvSpPr/>
      </xdr:nvSpPr>
      <xdr:spPr>
        <a:xfrm>
          <a:off x="3537585" y="6134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157004</xdr:rowOff>
    </xdr:from>
    <xdr:to>
      <xdr:col>15</xdr:col>
      <xdr:colOff>187325</xdr:colOff>
      <xdr:row>32</xdr:row>
      <xdr:rowOff>87154</xdr:rowOff>
    </xdr:to>
    <xdr:sp macro="" textlink="">
      <xdr:nvSpPr>
        <xdr:cNvPr id="85" name="フローチャート: 判断 84"/>
        <xdr:cNvSpPr/>
      </xdr:nvSpPr>
      <xdr:spPr>
        <a:xfrm>
          <a:off x="2867025" y="61082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86" name="フローチャート: 判断 85"/>
        <xdr:cNvSpPr/>
      </xdr:nvSpPr>
      <xdr:spPr>
        <a:xfrm>
          <a:off x="2196465" y="6062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103029</xdr:rowOff>
    </xdr:from>
    <xdr:to>
      <xdr:col>7</xdr:col>
      <xdr:colOff>187325</xdr:colOff>
      <xdr:row>32</xdr:row>
      <xdr:rowOff>33179</xdr:rowOff>
    </xdr:to>
    <xdr:sp macro="" textlink="">
      <xdr:nvSpPr>
        <xdr:cNvPr id="87" name="フローチャート: 判断 86"/>
        <xdr:cNvSpPr/>
      </xdr:nvSpPr>
      <xdr:spPr>
        <a:xfrm>
          <a:off x="1525905" y="60542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65246</xdr:rowOff>
    </xdr:from>
    <xdr:to>
      <xdr:col>23</xdr:col>
      <xdr:colOff>136525</xdr:colOff>
      <xdr:row>31</xdr:row>
      <xdr:rowOff>166846</xdr:rowOff>
    </xdr:to>
    <xdr:sp macro="" textlink="">
      <xdr:nvSpPr>
        <xdr:cNvPr id="93" name="楕円 92"/>
        <xdr:cNvSpPr/>
      </xdr:nvSpPr>
      <xdr:spPr>
        <a:xfrm>
          <a:off x="4157345" y="601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88123</xdr:rowOff>
    </xdr:from>
    <xdr:ext cx="405111" cy="259045"/>
    <xdr:sp macro="" textlink="">
      <xdr:nvSpPr>
        <xdr:cNvPr id="94" name="有形固定資産減価償却率該当値テキスト"/>
        <xdr:cNvSpPr txBox="1"/>
      </xdr:nvSpPr>
      <xdr:spPr>
        <a:xfrm>
          <a:off x="4258945" y="587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120967</xdr:rowOff>
    </xdr:from>
    <xdr:to>
      <xdr:col>19</xdr:col>
      <xdr:colOff>187325</xdr:colOff>
      <xdr:row>27</xdr:row>
      <xdr:rowOff>51117</xdr:rowOff>
    </xdr:to>
    <xdr:sp macro="" textlink="">
      <xdr:nvSpPr>
        <xdr:cNvPr id="95" name="楕円 94"/>
        <xdr:cNvSpPr/>
      </xdr:nvSpPr>
      <xdr:spPr>
        <a:xfrm>
          <a:off x="3537585" y="52339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317</xdr:rowOff>
    </xdr:from>
    <xdr:to>
      <xdr:col>23</xdr:col>
      <xdr:colOff>85725</xdr:colOff>
      <xdr:row>31</xdr:row>
      <xdr:rowOff>116046</xdr:rowOff>
    </xdr:to>
    <xdr:cxnSp macro="">
      <xdr:nvCxnSpPr>
        <xdr:cNvPr id="96" name="直線コネクタ 95"/>
        <xdr:cNvCxnSpPr/>
      </xdr:nvCxnSpPr>
      <xdr:spPr>
        <a:xfrm>
          <a:off x="3588385" y="5280977"/>
          <a:ext cx="619760" cy="78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75089</xdr:rowOff>
    </xdr:from>
    <xdr:to>
      <xdr:col>15</xdr:col>
      <xdr:colOff>187325</xdr:colOff>
      <xdr:row>27</xdr:row>
      <xdr:rowOff>5239</xdr:rowOff>
    </xdr:to>
    <xdr:sp macro="" textlink="">
      <xdr:nvSpPr>
        <xdr:cNvPr id="97" name="楕円 96"/>
        <xdr:cNvSpPr/>
      </xdr:nvSpPr>
      <xdr:spPr>
        <a:xfrm>
          <a:off x="2867025" y="51881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125889</xdr:rowOff>
    </xdr:from>
    <xdr:to>
      <xdr:col>19</xdr:col>
      <xdr:colOff>136525</xdr:colOff>
      <xdr:row>27</xdr:row>
      <xdr:rowOff>317</xdr:rowOff>
    </xdr:to>
    <xdr:cxnSp macro="">
      <xdr:nvCxnSpPr>
        <xdr:cNvPr id="98" name="直線コネクタ 97"/>
        <xdr:cNvCxnSpPr/>
      </xdr:nvCxnSpPr>
      <xdr:spPr>
        <a:xfrm>
          <a:off x="2917825" y="5238909"/>
          <a:ext cx="670560" cy="4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107967</xdr:rowOff>
    </xdr:from>
    <xdr:ext cx="405111" cy="259045"/>
    <xdr:sp macro="" textlink="">
      <xdr:nvSpPr>
        <xdr:cNvPr id="99" name="n_1aveValue有形固定資産減価償却率"/>
        <xdr:cNvSpPr txBox="1"/>
      </xdr:nvSpPr>
      <xdr:spPr>
        <a:xfrm>
          <a:off x="3395989"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78281</xdr:rowOff>
    </xdr:from>
    <xdr:ext cx="405111" cy="259045"/>
    <xdr:sp macro="" textlink="">
      <xdr:nvSpPr>
        <xdr:cNvPr id="100" name="n_2aveValue有形固定資産減価償却率"/>
        <xdr:cNvSpPr txBox="1"/>
      </xdr:nvSpPr>
      <xdr:spPr>
        <a:xfrm>
          <a:off x="2738129" y="619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57802</xdr:rowOff>
    </xdr:from>
    <xdr:ext cx="405111" cy="259045"/>
    <xdr:sp macro="" textlink="">
      <xdr:nvSpPr>
        <xdr:cNvPr id="101" name="n_3aveValue有形固定資産減価償却率"/>
        <xdr:cNvSpPr txBox="1"/>
      </xdr:nvSpPr>
      <xdr:spPr>
        <a:xfrm>
          <a:off x="2067569"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49706</xdr:rowOff>
    </xdr:from>
    <xdr:ext cx="405111" cy="259045"/>
    <xdr:sp macro="" textlink="">
      <xdr:nvSpPr>
        <xdr:cNvPr id="102" name="n_4aveValue有形固定資産減価償却率"/>
        <xdr:cNvSpPr txBox="1"/>
      </xdr:nvSpPr>
      <xdr:spPr>
        <a:xfrm>
          <a:off x="1397009" y="583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67644</xdr:rowOff>
    </xdr:from>
    <xdr:ext cx="405111" cy="259045"/>
    <xdr:sp macro="" textlink="">
      <xdr:nvSpPr>
        <xdr:cNvPr id="103" name="n_1mainValue有形固定資産減価償却率"/>
        <xdr:cNvSpPr txBox="1"/>
      </xdr:nvSpPr>
      <xdr:spPr>
        <a:xfrm>
          <a:off x="3395989" y="501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21766</xdr:rowOff>
    </xdr:from>
    <xdr:ext cx="405111" cy="259045"/>
    <xdr:sp macro="" textlink="">
      <xdr:nvSpPr>
        <xdr:cNvPr id="104" name="n_2mainValue有形固定資産減価償却率"/>
        <xdr:cNvSpPr txBox="1"/>
      </xdr:nvSpPr>
      <xdr:spPr>
        <a:xfrm>
          <a:off x="2738129" y="496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当町の特徴として、法人町民税収入により指数は大きく変動することになる。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類似団体平均値と比較すると比率は下回っているが、これは充当可能基金が他団体と比較して多いことが要因となっている。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今後、公共施設等の大規模更新を控えているため、地方債の借入や基金の取り崩しにより比率は上昇する見込みだが、起債と基金を適切に活用し、財政負担の軽減に努める。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35" name="直線コネクタ 134"/>
        <xdr:cNvCxnSpPr/>
      </xdr:nvCxnSpPr>
      <xdr:spPr>
        <a:xfrm flipV="1">
          <a:off x="13027660" y="5145223"/>
          <a:ext cx="1269" cy="147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6" name="債務償還比率最小値テキスト"/>
        <xdr:cNvSpPr txBox="1"/>
      </xdr:nvSpPr>
      <xdr:spPr>
        <a:xfrm>
          <a:off x="13080365" y="662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7" name="直線コネクタ 136"/>
        <xdr:cNvCxnSpPr/>
      </xdr:nvCxnSpPr>
      <xdr:spPr>
        <a:xfrm>
          <a:off x="12963525" y="6624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39550</xdr:rowOff>
    </xdr:from>
    <xdr:ext cx="469744" cy="259045"/>
    <xdr:sp macro="" textlink="">
      <xdr:nvSpPr>
        <xdr:cNvPr id="140" name="債務償還比率平均値テキスト"/>
        <xdr:cNvSpPr txBox="1"/>
      </xdr:nvSpPr>
      <xdr:spPr>
        <a:xfrm>
          <a:off x="13080365" y="5823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41" name="フローチャート: 判断 140"/>
        <xdr:cNvSpPr/>
      </xdr:nvSpPr>
      <xdr:spPr>
        <a:xfrm>
          <a:off x="13001625" y="5844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42" name="フローチャート: 判断 141"/>
        <xdr:cNvSpPr/>
      </xdr:nvSpPr>
      <xdr:spPr>
        <a:xfrm>
          <a:off x="12359005"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43" name="フローチャート: 判断 142"/>
        <xdr:cNvSpPr/>
      </xdr:nvSpPr>
      <xdr:spPr>
        <a:xfrm>
          <a:off x="11688445" y="58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44" name="フローチャート: 判断 143"/>
        <xdr:cNvSpPr/>
      </xdr:nvSpPr>
      <xdr:spPr>
        <a:xfrm>
          <a:off x="11017885" y="5864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45" name="フローチャート: 判断 144"/>
        <xdr:cNvSpPr/>
      </xdr:nvSpPr>
      <xdr:spPr>
        <a:xfrm>
          <a:off x="10347325" y="584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51952</xdr:rowOff>
    </xdr:from>
    <xdr:to>
      <xdr:col>76</xdr:col>
      <xdr:colOff>73025</xdr:colOff>
      <xdr:row>28</xdr:row>
      <xdr:rowOff>153552</xdr:rowOff>
    </xdr:to>
    <xdr:sp macro="" textlink="">
      <xdr:nvSpPr>
        <xdr:cNvPr id="151" name="楕円 150"/>
        <xdr:cNvSpPr/>
      </xdr:nvSpPr>
      <xdr:spPr>
        <a:xfrm>
          <a:off x="13001625" y="55002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74829</xdr:rowOff>
    </xdr:from>
    <xdr:ext cx="469744" cy="259045"/>
    <xdr:sp macro="" textlink="">
      <xdr:nvSpPr>
        <xdr:cNvPr id="152" name="債務償還比率該当値テキスト"/>
        <xdr:cNvSpPr txBox="1"/>
      </xdr:nvSpPr>
      <xdr:spPr>
        <a:xfrm>
          <a:off x="13080365" y="535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128869</xdr:rowOff>
    </xdr:from>
    <xdr:to>
      <xdr:col>72</xdr:col>
      <xdr:colOff>123825</xdr:colOff>
      <xdr:row>28</xdr:row>
      <xdr:rowOff>59019</xdr:rowOff>
    </xdr:to>
    <xdr:sp macro="" textlink="">
      <xdr:nvSpPr>
        <xdr:cNvPr id="153" name="楕円 152"/>
        <xdr:cNvSpPr/>
      </xdr:nvSpPr>
      <xdr:spPr>
        <a:xfrm>
          <a:off x="12359005" y="54095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8219</xdr:rowOff>
    </xdr:from>
    <xdr:to>
      <xdr:col>76</xdr:col>
      <xdr:colOff>22225</xdr:colOff>
      <xdr:row>28</xdr:row>
      <xdr:rowOff>102752</xdr:rowOff>
    </xdr:to>
    <xdr:cxnSp macro="">
      <xdr:nvCxnSpPr>
        <xdr:cNvPr id="154" name="直線コネクタ 153"/>
        <xdr:cNvCxnSpPr/>
      </xdr:nvCxnSpPr>
      <xdr:spPr>
        <a:xfrm>
          <a:off x="12409805" y="5456519"/>
          <a:ext cx="619760" cy="9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52106</xdr:rowOff>
    </xdr:from>
    <xdr:to>
      <xdr:col>68</xdr:col>
      <xdr:colOff>123825</xdr:colOff>
      <xdr:row>28</xdr:row>
      <xdr:rowOff>153706</xdr:rowOff>
    </xdr:to>
    <xdr:sp macro="" textlink="">
      <xdr:nvSpPr>
        <xdr:cNvPr id="155" name="楕円 154"/>
        <xdr:cNvSpPr/>
      </xdr:nvSpPr>
      <xdr:spPr>
        <a:xfrm>
          <a:off x="11688445" y="55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8219</xdr:rowOff>
    </xdr:from>
    <xdr:to>
      <xdr:col>72</xdr:col>
      <xdr:colOff>73025</xdr:colOff>
      <xdr:row>28</xdr:row>
      <xdr:rowOff>102906</xdr:rowOff>
    </xdr:to>
    <xdr:cxnSp macro="">
      <xdr:nvCxnSpPr>
        <xdr:cNvPr id="156" name="直線コネクタ 155"/>
        <xdr:cNvCxnSpPr/>
      </xdr:nvCxnSpPr>
      <xdr:spPr>
        <a:xfrm flipV="1">
          <a:off x="11739245" y="5456519"/>
          <a:ext cx="670560" cy="9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13208</xdr:rowOff>
    </xdr:from>
    <xdr:to>
      <xdr:col>64</xdr:col>
      <xdr:colOff>123825</xdr:colOff>
      <xdr:row>27</xdr:row>
      <xdr:rowOff>114808</xdr:rowOff>
    </xdr:to>
    <xdr:sp macro="" textlink="">
      <xdr:nvSpPr>
        <xdr:cNvPr id="157" name="楕円 156"/>
        <xdr:cNvSpPr/>
      </xdr:nvSpPr>
      <xdr:spPr>
        <a:xfrm>
          <a:off x="11017885" y="52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64008</xdr:rowOff>
    </xdr:from>
    <xdr:to>
      <xdr:col>68</xdr:col>
      <xdr:colOff>73025</xdr:colOff>
      <xdr:row>28</xdr:row>
      <xdr:rowOff>102906</xdr:rowOff>
    </xdr:to>
    <xdr:cxnSp macro="">
      <xdr:nvCxnSpPr>
        <xdr:cNvPr id="158" name="直線コネクタ 157"/>
        <xdr:cNvCxnSpPr/>
      </xdr:nvCxnSpPr>
      <xdr:spPr>
        <a:xfrm>
          <a:off x="11068685" y="5344668"/>
          <a:ext cx="670560" cy="20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98942</xdr:rowOff>
    </xdr:from>
    <xdr:to>
      <xdr:col>60</xdr:col>
      <xdr:colOff>123825</xdr:colOff>
      <xdr:row>32</xdr:row>
      <xdr:rowOff>29092</xdr:rowOff>
    </xdr:to>
    <xdr:sp macro="" textlink="">
      <xdr:nvSpPr>
        <xdr:cNvPr id="159" name="楕円 158"/>
        <xdr:cNvSpPr/>
      </xdr:nvSpPr>
      <xdr:spPr>
        <a:xfrm>
          <a:off x="10347325" y="60501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64008</xdr:rowOff>
    </xdr:from>
    <xdr:to>
      <xdr:col>64</xdr:col>
      <xdr:colOff>73025</xdr:colOff>
      <xdr:row>31</xdr:row>
      <xdr:rowOff>149742</xdr:rowOff>
    </xdr:to>
    <xdr:cxnSp macro="">
      <xdr:nvCxnSpPr>
        <xdr:cNvPr id="160" name="直線コネクタ 159"/>
        <xdr:cNvCxnSpPr/>
      </xdr:nvCxnSpPr>
      <xdr:spPr>
        <a:xfrm flipV="1">
          <a:off x="10398125" y="5344668"/>
          <a:ext cx="670560" cy="75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159402</xdr:rowOff>
    </xdr:from>
    <xdr:ext cx="469744" cy="259045"/>
    <xdr:sp macro="" textlink="">
      <xdr:nvSpPr>
        <xdr:cNvPr id="161" name="n_1aveValue債務償還比率"/>
        <xdr:cNvSpPr txBox="1"/>
      </xdr:nvSpPr>
      <xdr:spPr>
        <a:xfrm>
          <a:off x="12185092" y="594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155084</xdr:rowOff>
    </xdr:from>
    <xdr:ext cx="469744" cy="259045"/>
    <xdr:sp macro="" textlink="">
      <xdr:nvSpPr>
        <xdr:cNvPr id="162" name="n_2aveValue債務償還比率"/>
        <xdr:cNvSpPr txBox="1"/>
      </xdr:nvSpPr>
      <xdr:spPr>
        <a:xfrm>
          <a:off x="11527232" y="59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2140</xdr:rowOff>
    </xdr:from>
    <xdr:ext cx="469744" cy="259045"/>
    <xdr:sp macro="" textlink="">
      <xdr:nvSpPr>
        <xdr:cNvPr id="163" name="n_3aveValue債務償還比率"/>
        <xdr:cNvSpPr txBox="1"/>
      </xdr:nvSpPr>
      <xdr:spPr>
        <a:xfrm>
          <a:off x="10856672" y="595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64" name="n_4aveValue債務償還比率"/>
        <xdr:cNvSpPr txBox="1"/>
      </xdr:nvSpPr>
      <xdr:spPr>
        <a:xfrm>
          <a:off x="10186112" y="562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75546</xdr:rowOff>
    </xdr:from>
    <xdr:ext cx="469744" cy="259045"/>
    <xdr:sp macro="" textlink="">
      <xdr:nvSpPr>
        <xdr:cNvPr id="165" name="n_1mainValue債務償還比率"/>
        <xdr:cNvSpPr txBox="1"/>
      </xdr:nvSpPr>
      <xdr:spPr>
        <a:xfrm>
          <a:off x="12185092" y="518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170233</xdr:rowOff>
    </xdr:from>
    <xdr:ext cx="469744" cy="259045"/>
    <xdr:sp macro="" textlink="">
      <xdr:nvSpPr>
        <xdr:cNvPr id="166" name="n_2mainValue債務償還比率"/>
        <xdr:cNvSpPr txBox="1"/>
      </xdr:nvSpPr>
      <xdr:spPr>
        <a:xfrm>
          <a:off x="11527232" y="528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131335</xdr:rowOff>
    </xdr:from>
    <xdr:ext cx="469744" cy="259045"/>
    <xdr:sp macro="" textlink="">
      <xdr:nvSpPr>
        <xdr:cNvPr id="167" name="n_3mainValue債務償還比率"/>
        <xdr:cNvSpPr txBox="1"/>
      </xdr:nvSpPr>
      <xdr:spPr>
        <a:xfrm>
          <a:off x="10856672"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20219</xdr:rowOff>
    </xdr:from>
    <xdr:ext cx="469744" cy="259045"/>
    <xdr:sp macro="" textlink="">
      <xdr:nvSpPr>
        <xdr:cNvPr id="168" name="n_4mainValue債務償還比率"/>
        <xdr:cNvSpPr txBox="1"/>
      </xdr:nvSpPr>
      <xdr:spPr>
        <a:xfrm>
          <a:off x="10186112" y="613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31,285
30,871
54.39
15,633,360
14,820,222
688,425
7,237,192
6,398,775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37</xdr:row>
      <xdr:rowOff>15240</xdr:rowOff>
    </xdr:from>
    <xdr:to>
      <xdr:col>24</xdr:col>
      <xdr:colOff>62865</xdr:colOff>
      <xdr:row>42</xdr:row>
      <xdr:rowOff>36195</xdr:rowOff>
    </xdr:to>
    <xdr:cxnSp macro="">
      <xdr:nvCxnSpPr>
        <xdr:cNvPr id="56" name="直線コネクタ 55"/>
        <xdr:cNvCxnSpPr/>
      </xdr:nvCxnSpPr>
      <xdr:spPr>
        <a:xfrm flipV="1">
          <a:off x="4086225" y="6217920"/>
          <a:ext cx="0" cy="85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40022</xdr:rowOff>
    </xdr:from>
    <xdr:ext cx="405111" cy="259045"/>
    <xdr:sp macro="" textlink="">
      <xdr:nvSpPr>
        <xdr:cNvPr id="57" name="【道路】&#10;有形固定資産減価償却率最小値テキスト"/>
        <xdr:cNvSpPr txBox="1"/>
      </xdr:nvSpPr>
      <xdr:spPr>
        <a:xfrm>
          <a:off x="4124960"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36195</xdr:rowOff>
    </xdr:from>
    <xdr:to>
      <xdr:col>24</xdr:col>
      <xdr:colOff>152400</xdr:colOff>
      <xdr:row>42</xdr:row>
      <xdr:rowOff>36195</xdr:rowOff>
    </xdr:to>
    <xdr:cxnSp macro="">
      <xdr:nvCxnSpPr>
        <xdr:cNvPr id="58" name="直線コネクタ 57"/>
        <xdr:cNvCxnSpPr/>
      </xdr:nvCxnSpPr>
      <xdr:spPr>
        <a:xfrm>
          <a:off x="4020820" y="7077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133367</xdr:rowOff>
    </xdr:from>
    <xdr:ext cx="405111" cy="259045"/>
    <xdr:sp macro="" textlink="">
      <xdr:nvSpPr>
        <xdr:cNvPr id="59" name="【道路】&#10;有形固定資産減価償却率最大値テキスト"/>
        <xdr:cNvSpPr txBox="1"/>
      </xdr:nvSpPr>
      <xdr:spPr>
        <a:xfrm>
          <a:off x="4124960" y="600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15240</xdr:rowOff>
    </xdr:from>
    <xdr:to>
      <xdr:col>24</xdr:col>
      <xdr:colOff>152400</xdr:colOff>
      <xdr:row>37</xdr:row>
      <xdr:rowOff>15240</xdr:rowOff>
    </xdr:to>
    <xdr:cxnSp macro="">
      <xdr:nvCxnSpPr>
        <xdr:cNvPr id="60" name="直線コネクタ 59"/>
        <xdr:cNvCxnSpPr/>
      </xdr:nvCxnSpPr>
      <xdr:spPr>
        <a:xfrm>
          <a:off x="4020820" y="6217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146702</xdr:rowOff>
    </xdr:from>
    <xdr:ext cx="405111" cy="259045"/>
    <xdr:sp macro="" textlink="">
      <xdr:nvSpPr>
        <xdr:cNvPr id="61" name="【道路】&#10;有形固定資産減価償却率平均値テキスト"/>
        <xdr:cNvSpPr txBox="1"/>
      </xdr:nvSpPr>
      <xdr:spPr>
        <a:xfrm>
          <a:off x="412496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168275</xdr:rowOff>
    </xdr:from>
    <xdr:to>
      <xdr:col>24</xdr:col>
      <xdr:colOff>114300</xdr:colOff>
      <xdr:row>40</xdr:row>
      <xdr:rowOff>98425</xdr:rowOff>
    </xdr:to>
    <xdr:sp macro="" textlink="">
      <xdr:nvSpPr>
        <xdr:cNvPr id="62" name="フローチャート: 判断 61"/>
        <xdr:cNvSpPr/>
      </xdr:nvSpPr>
      <xdr:spPr>
        <a:xfrm>
          <a:off x="4036060" y="6706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147320</xdr:rowOff>
    </xdr:from>
    <xdr:to>
      <xdr:col>20</xdr:col>
      <xdr:colOff>38100</xdr:colOff>
      <xdr:row>40</xdr:row>
      <xdr:rowOff>77470</xdr:rowOff>
    </xdr:to>
    <xdr:sp macro="" textlink="">
      <xdr:nvSpPr>
        <xdr:cNvPr id="63" name="フローチャート: 判断 62"/>
        <xdr:cNvSpPr/>
      </xdr:nvSpPr>
      <xdr:spPr>
        <a:xfrm>
          <a:off x="3312160" y="668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116840</xdr:rowOff>
    </xdr:from>
    <xdr:to>
      <xdr:col>15</xdr:col>
      <xdr:colOff>101600</xdr:colOff>
      <xdr:row>40</xdr:row>
      <xdr:rowOff>46990</xdr:rowOff>
    </xdr:to>
    <xdr:sp macro="" textlink="">
      <xdr:nvSpPr>
        <xdr:cNvPr id="64" name="フローチャート: 判断 63"/>
        <xdr:cNvSpPr/>
      </xdr:nvSpPr>
      <xdr:spPr>
        <a:xfrm>
          <a:off x="2514600" y="6654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80645</xdr:rowOff>
    </xdr:from>
    <xdr:to>
      <xdr:col>10</xdr:col>
      <xdr:colOff>165100</xdr:colOff>
      <xdr:row>40</xdr:row>
      <xdr:rowOff>10795</xdr:rowOff>
    </xdr:to>
    <xdr:sp macro="" textlink="">
      <xdr:nvSpPr>
        <xdr:cNvPr id="65" name="フローチャート: 判断 64"/>
        <xdr:cNvSpPr/>
      </xdr:nvSpPr>
      <xdr:spPr>
        <a:xfrm>
          <a:off x="1739900" y="6618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80645</xdr:rowOff>
    </xdr:from>
    <xdr:to>
      <xdr:col>6</xdr:col>
      <xdr:colOff>38100</xdr:colOff>
      <xdr:row>40</xdr:row>
      <xdr:rowOff>10795</xdr:rowOff>
    </xdr:to>
    <xdr:sp macro="" textlink="">
      <xdr:nvSpPr>
        <xdr:cNvPr id="66" name="フローチャート: 判断 65"/>
        <xdr:cNvSpPr/>
      </xdr:nvSpPr>
      <xdr:spPr>
        <a:xfrm>
          <a:off x="965200" y="66186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145415</xdr:rowOff>
    </xdr:from>
    <xdr:to>
      <xdr:col>24</xdr:col>
      <xdr:colOff>114300</xdr:colOff>
      <xdr:row>40</xdr:row>
      <xdr:rowOff>75565</xdr:rowOff>
    </xdr:to>
    <xdr:sp macro="" textlink="">
      <xdr:nvSpPr>
        <xdr:cNvPr id="72" name="楕円 71"/>
        <xdr:cNvSpPr/>
      </xdr:nvSpPr>
      <xdr:spPr>
        <a:xfrm>
          <a:off x="4036060" y="6683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168292</xdr:rowOff>
    </xdr:from>
    <xdr:ext cx="405111" cy="259045"/>
    <xdr:sp macro="" textlink="">
      <xdr:nvSpPr>
        <xdr:cNvPr id="73" name="【道路】&#10;有形固定資産減価償却率該当値テキスト"/>
        <xdr:cNvSpPr txBox="1"/>
      </xdr:nvSpPr>
      <xdr:spPr>
        <a:xfrm>
          <a:off x="4124960" y="653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158750</xdr:rowOff>
    </xdr:from>
    <xdr:to>
      <xdr:col>20</xdr:col>
      <xdr:colOff>38100</xdr:colOff>
      <xdr:row>34</xdr:row>
      <xdr:rowOff>88900</xdr:rowOff>
    </xdr:to>
    <xdr:sp macro="" textlink="">
      <xdr:nvSpPr>
        <xdr:cNvPr id="74" name="楕円 73"/>
        <xdr:cNvSpPr/>
      </xdr:nvSpPr>
      <xdr:spPr>
        <a:xfrm>
          <a:off x="3312160" y="5690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38100</xdr:rowOff>
    </xdr:from>
    <xdr:to>
      <xdr:col>24</xdr:col>
      <xdr:colOff>63500</xdr:colOff>
      <xdr:row>40</xdr:row>
      <xdr:rowOff>24765</xdr:rowOff>
    </xdr:to>
    <xdr:cxnSp macro="">
      <xdr:nvCxnSpPr>
        <xdr:cNvPr id="75" name="直線コネクタ 74"/>
        <xdr:cNvCxnSpPr/>
      </xdr:nvCxnSpPr>
      <xdr:spPr>
        <a:xfrm>
          <a:off x="3355340" y="5737860"/>
          <a:ext cx="731520" cy="99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120650</xdr:rowOff>
    </xdr:from>
    <xdr:to>
      <xdr:col>15</xdr:col>
      <xdr:colOff>101600</xdr:colOff>
      <xdr:row>34</xdr:row>
      <xdr:rowOff>50800</xdr:rowOff>
    </xdr:to>
    <xdr:sp macro="" textlink="">
      <xdr:nvSpPr>
        <xdr:cNvPr id="76" name="楕円 75"/>
        <xdr:cNvSpPr/>
      </xdr:nvSpPr>
      <xdr:spPr>
        <a:xfrm>
          <a:off x="2514600" y="5652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0</xdr:rowOff>
    </xdr:from>
    <xdr:to>
      <xdr:col>19</xdr:col>
      <xdr:colOff>177800</xdr:colOff>
      <xdr:row>34</xdr:row>
      <xdr:rowOff>38100</xdr:rowOff>
    </xdr:to>
    <xdr:cxnSp macro="">
      <xdr:nvCxnSpPr>
        <xdr:cNvPr id="77" name="直線コネクタ 76"/>
        <xdr:cNvCxnSpPr/>
      </xdr:nvCxnSpPr>
      <xdr:spPr>
        <a:xfrm>
          <a:off x="2565400" y="569976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68597</xdr:rowOff>
    </xdr:from>
    <xdr:ext cx="405111" cy="259045"/>
    <xdr:sp macro="" textlink="">
      <xdr:nvSpPr>
        <xdr:cNvPr id="78" name="n_1aveValue【道路】&#10;有形固定資産減価償却率"/>
        <xdr:cNvSpPr txBox="1"/>
      </xdr:nvSpPr>
      <xdr:spPr>
        <a:xfrm>
          <a:off x="317056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38117</xdr:rowOff>
    </xdr:from>
    <xdr:ext cx="405111" cy="259045"/>
    <xdr:sp macro="" textlink="">
      <xdr:nvSpPr>
        <xdr:cNvPr id="79" name="n_2aveValue【道路】&#10;有形固定資産減価償却率"/>
        <xdr:cNvSpPr txBox="1"/>
      </xdr:nvSpPr>
      <xdr:spPr>
        <a:xfrm>
          <a:off x="238570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27322</xdr:rowOff>
    </xdr:from>
    <xdr:ext cx="405111" cy="259045"/>
    <xdr:sp macro="" textlink="">
      <xdr:nvSpPr>
        <xdr:cNvPr id="80" name="n_3aveValue【道路】&#10;有形固定資産減価償却率"/>
        <xdr:cNvSpPr txBox="1"/>
      </xdr:nvSpPr>
      <xdr:spPr>
        <a:xfrm>
          <a:off x="161100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27322</xdr:rowOff>
    </xdr:from>
    <xdr:ext cx="405111" cy="259045"/>
    <xdr:sp macro="" textlink="">
      <xdr:nvSpPr>
        <xdr:cNvPr id="81" name="n_4aveValue【道路】&#10;有形固定資産減価償却率"/>
        <xdr:cNvSpPr txBox="1"/>
      </xdr:nvSpPr>
      <xdr:spPr>
        <a:xfrm>
          <a:off x="83630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105427</xdr:rowOff>
    </xdr:from>
    <xdr:ext cx="340478" cy="259045"/>
    <xdr:sp macro="" textlink="">
      <xdr:nvSpPr>
        <xdr:cNvPr id="82" name="n_1mainValue【道路】&#10;有形固定資産減価償却率"/>
        <xdr:cNvSpPr txBox="1"/>
      </xdr:nvSpPr>
      <xdr:spPr>
        <a:xfrm>
          <a:off x="3187641" y="5469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67327</xdr:rowOff>
    </xdr:from>
    <xdr:ext cx="340478" cy="259045"/>
    <xdr:sp macro="" textlink="">
      <xdr:nvSpPr>
        <xdr:cNvPr id="83" name="n_2mainValue【道路】&#10;有形固定資産減価償却率"/>
        <xdr:cNvSpPr txBox="1"/>
      </xdr:nvSpPr>
      <xdr:spPr>
        <a:xfrm>
          <a:off x="2418021" y="5431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7" name="テキスト ボックス 96"/>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3" name="テキスト ボックス 102"/>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07" name="直線コネクタ 106"/>
        <xdr:cNvCxnSpPr/>
      </xdr:nvCxnSpPr>
      <xdr:spPr>
        <a:xfrm flipV="1">
          <a:off x="9219565" y="5534914"/>
          <a:ext cx="0"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08" name="【道路】&#10;一人当たり延長最小値テキスト"/>
        <xdr:cNvSpPr txBox="1"/>
      </xdr:nvSpPr>
      <xdr:spPr>
        <a:xfrm>
          <a:off x="9258300" y="70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09" name="直線コネクタ 108"/>
        <xdr:cNvCxnSpPr/>
      </xdr:nvCxnSpPr>
      <xdr:spPr>
        <a:xfrm>
          <a:off x="9154160" y="707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0" name="【道路】&#10;一人当たり延長最大値テキスト"/>
        <xdr:cNvSpPr txBox="1"/>
      </xdr:nvSpPr>
      <xdr:spPr>
        <a:xfrm>
          <a:off x="9258300" y="531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11" name="直線コネクタ 110"/>
        <xdr:cNvCxnSpPr/>
      </xdr:nvCxnSpPr>
      <xdr:spPr>
        <a:xfrm>
          <a:off x="9154160" y="5534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12" name="【道路】&#10;一人当たり延長平均値テキスト"/>
        <xdr:cNvSpPr txBox="1"/>
      </xdr:nvSpPr>
      <xdr:spPr>
        <a:xfrm>
          <a:off x="9258300" y="666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13" name="フローチャート: 判断 112"/>
        <xdr:cNvSpPr/>
      </xdr:nvSpPr>
      <xdr:spPr>
        <a:xfrm>
          <a:off x="9192260" y="68096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14" name="フローチャート: 判断 113"/>
        <xdr:cNvSpPr/>
      </xdr:nvSpPr>
      <xdr:spPr>
        <a:xfrm>
          <a:off x="8445500" y="6785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15" name="フローチャート: 判断 114"/>
        <xdr:cNvSpPr/>
      </xdr:nvSpPr>
      <xdr:spPr>
        <a:xfrm>
          <a:off x="7670800" y="67813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16" name="フローチャート: 判断 115"/>
        <xdr:cNvSpPr/>
      </xdr:nvSpPr>
      <xdr:spPr>
        <a:xfrm>
          <a:off x="687324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17" name="フローチャート: 判断 116"/>
        <xdr:cNvSpPr/>
      </xdr:nvSpPr>
      <xdr:spPr>
        <a:xfrm>
          <a:off x="6098540" y="6818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146228</xdr:rowOff>
    </xdr:from>
    <xdr:to>
      <xdr:col>55</xdr:col>
      <xdr:colOff>50800</xdr:colOff>
      <xdr:row>41</xdr:row>
      <xdr:rowOff>76378</xdr:rowOff>
    </xdr:to>
    <xdr:sp macro="" textlink="">
      <xdr:nvSpPr>
        <xdr:cNvPr id="123" name="楕円 122"/>
        <xdr:cNvSpPr/>
      </xdr:nvSpPr>
      <xdr:spPr>
        <a:xfrm>
          <a:off x="9192260" y="68518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124655</xdr:rowOff>
    </xdr:from>
    <xdr:ext cx="534377" cy="259045"/>
    <xdr:sp macro="" textlink="">
      <xdr:nvSpPr>
        <xdr:cNvPr id="124" name="【道路】&#10;一人当たり延長該当値テキスト"/>
        <xdr:cNvSpPr txBox="1"/>
      </xdr:nvSpPr>
      <xdr:spPr>
        <a:xfrm>
          <a:off x="9258300" y="683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156058</xdr:rowOff>
    </xdr:from>
    <xdr:to>
      <xdr:col>50</xdr:col>
      <xdr:colOff>165100</xdr:colOff>
      <xdr:row>41</xdr:row>
      <xdr:rowOff>86208</xdr:rowOff>
    </xdr:to>
    <xdr:sp macro="" textlink="">
      <xdr:nvSpPr>
        <xdr:cNvPr id="125" name="楕円 124"/>
        <xdr:cNvSpPr/>
      </xdr:nvSpPr>
      <xdr:spPr>
        <a:xfrm>
          <a:off x="8445500" y="6861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25578</xdr:rowOff>
    </xdr:from>
    <xdr:to>
      <xdr:col>55</xdr:col>
      <xdr:colOff>0</xdr:colOff>
      <xdr:row>41</xdr:row>
      <xdr:rowOff>35408</xdr:rowOff>
    </xdr:to>
    <xdr:cxnSp macro="">
      <xdr:nvCxnSpPr>
        <xdr:cNvPr id="126" name="直線コネクタ 125"/>
        <xdr:cNvCxnSpPr/>
      </xdr:nvCxnSpPr>
      <xdr:spPr>
        <a:xfrm flipV="1">
          <a:off x="8496300" y="6898818"/>
          <a:ext cx="7239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156146</xdr:rowOff>
    </xdr:from>
    <xdr:to>
      <xdr:col>46</xdr:col>
      <xdr:colOff>38100</xdr:colOff>
      <xdr:row>41</xdr:row>
      <xdr:rowOff>86296</xdr:rowOff>
    </xdr:to>
    <xdr:sp macro="" textlink="">
      <xdr:nvSpPr>
        <xdr:cNvPr id="127" name="楕円 126"/>
        <xdr:cNvSpPr/>
      </xdr:nvSpPr>
      <xdr:spPr>
        <a:xfrm>
          <a:off x="7670800" y="6861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35408</xdr:rowOff>
    </xdr:from>
    <xdr:to>
      <xdr:col>50</xdr:col>
      <xdr:colOff>114300</xdr:colOff>
      <xdr:row>41</xdr:row>
      <xdr:rowOff>35496</xdr:rowOff>
    </xdr:to>
    <xdr:cxnSp macro="">
      <xdr:nvCxnSpPr>
        <xdr:cNvPr id="128" name="直線コネクタ 127"/>
        <xdr:cNvCxnSpPr/>
      </xdr:nvCxnSpPr>
      <xdr:spPr>
        <a:xfrm flipV="1">
          <a:off x="7713980" y="6908648"/>
          <a:ext cx="78232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29" name="n_1aveValue【道路】&#10;一人当たり延長"/>
        <xdr:cNvSpPr txBox="1"/>
      </xdr:nvSpPr>
      <xdr:spPr>
        <a:xfrm>
          <a:off x="8239271" y="65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30" name="n_2aveValue【道路】&#10;一人当たり延長"/>
        <xdr:cNvSpPr txBox="1"/>
      </xdr:nvSpPr>
      <xdr:spPr>
        <a:xfrm>
          <a:off x="7477271" y="656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31" name="n_3aveValue【道路】&#10;一人当たり延長"/>
        <xdr:cNvSpPr txBox="1"/>
      </xdr:nvSpPr>
      <xdr:spPr>
        <a:xfrm>
          <a:off x="670257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32" name="n_4aveValue【道路】&#10;一人当たり延長"/>
        <xdr:cNvSpPr txBox="1"/>
      </xdr:nvSpPr>
      <xdr:spPr>
        <a:xfrm>
          <a:off x="5905011" y="65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77335</xdr:rowOff>
    </xdr:from>
    <xdr:ext cx="534377" cy="259045"/>
    <xdr:sp macro="" textlink="">
      <xdr:nvSpPr>
        <xdr:cNvPr id="133" name="n_1mainValue【道路】&#10;一人当たり延長"/>
        <xdr:cNvSpPr txBox="1"/>
      </xdr:nvSpPr>
      <xdr:spPr>
        <a:xfrm>
          <a:off x="8239271" y="695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77423</xdr:rowOff>
    </xdr:from>
    <xdr:ext cx="534377" cy="259045"/>
    <xdr:sp macro="" textlink="">
      <xdr:nvSpPr>
        <xdr:cNvPr id="134" name="n_2mainValue【道路】&#10;一人当たり延長"/>
        <xdr:cNvSpPr txBox="1"/>
      </xdr:nvSpPr>
      <xdr:spPr>
        <a:xfrm>
          <a:off x="7477271" y="695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5" name="テキスト ボックス 154"/>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58" name="直線コネクタ 157"/>
        <xdr:cNvCxnSpPr/>
      </xdr:nvCxnSpPr>
      <xdr:spPr>
        <a:xfrm flipV="1">
          <a:off x="4086225" y="94183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59" name="【橋りょう・トンネル】&#10;有形固定資産減価償却率最小値テキスト"/>
        <xdr:cNvSpPr txBox="1"/>
      </xdr:nvSpPr>
      <xdr:spPr>
        <a:xfrm>
          <a:off x="412496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60" name="直線コネクタ 159"/>
        <xdr:cNvCxnSpPr/>
      </xdr:nvCxnSpPr>
      <xdr:spPr>
        <a:xfrm>
          <a:off x="4020820" y="10820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61" name="【橋りょう・トンネル】&#10;有形固定資産減価償却率最大値テキスト"/>
        <xdr:cNvSpPr txBox="1"/>
      </xdr:nvSpPr>
      <xdr:spPr>
        <a:xfrm>
          <a:off x="4124960" y="92011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2" name="直線コネクタ 161"/>
        <xdr:cNvCxnSpPr/>
      </xdr:nvCxnSpPr>
      <xdr:spPr>
        <a:xfrm>
          <a:off x="402082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63" name="【橋りょう・トンネル】&#10;有形固定資産減価償却率平均値テキスト"/>
        <xdr:cNvSpPr txBox="1"/>
      </xdr:nvSpPr>
      <xdr:spPr>
        <a:xfrm>
          <a:off x="412496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64" name="フローチャート: 判断 163"/>
        <xdr:cNvSpPr/>
      </xdr:nvSpPr>
      <xdr:spPr>
        <a:xfrm>
          <a:off x="4036060" y="1031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65" name="フローチャート: 判断 164"/>
        <xdr:cNvSpPr/>
      </xdr:nvSpPr>
      <xdr:spPr>
        <a:xfrm>
          <a:off x="3312160" y="10333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66" name="フローチャート: 判断 165"/>
        <xdr:cNvSpPr/>
      </xdr:nvSpPr>
      <xdr:spPr>
        <a:xfrm>
          <a:off x="2514600" y="1031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67" name="フローチャート: 判断 166"/>
        <xdr:cNvSpPr/>
      </xdr:nvSpPr>
      <xdr:spPr>
        <a:xfrm>
          <a:off x="17399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68" name="フローチャート: 判断 167"/>
        <xdr:cNvSpPr/>
      </xdr:nvSpPr>
      <xdr:spPr>
        <a:xfrm>
          <a:off x="965200" y="102533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74" name="楕円 173"/>
        <xdr:cNvSpPr/>
      </xdr:nvSpPr>
      <xdr:spPr>
        <a:xfrm>
          <a:off x="4036060" y="9975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107332</xdr:rowOff>
    </xdr:from>
    <xdr:ext cx="405111" cy="259045"/>
    <xdr:sp macro="" textlink="">
      <xdr:nvSpPr>
        <xdr:cNvPr id="175" name="【橋りょう・トンネル】&#10;有形固定資産減価償却率該当値テキスト"/>
        <xdr:cNvSpPr txBox="1"/>
      </xdr:nvSpPr>
      <xdr:spPr>
        <a:xfrm>
          <a:off x="4124960"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76" name="楕円 175"/>
        <xdr:cNvSpPr/>
      </xdr:nvSpPr>
      <xdr:spPr>
        <a:xfrm>
          <a:off x="3312160" y="9935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135255</xdr:rowOff>
    </xdr:to>
    <xdr:cxnSp macro="">
      <xdr:nvCxnSpPr>
        <xdr:cNvPr id="177" name="直線コネクタ 176"/>
        <xdr:cNvCxnSpPr/>
      </xdr:nvCxnSpPr>
      <xdr:spPr>
        <a:xfrm>
          <a:off x="3355340" y="998601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xdr:rowOff>
    </xdr:from>
    <xdr:to>
      <xdr:col>15</xdr:col>
      <xdr:colOff>101600</xdr:colOff>
      <xdr:row>59</xdr:row>
      <xdr:rowOff>113665</xdr:rowOff>
    </xdr:to>
    <xdr:sp macro="" textlink="">
      <xdr:nvSpPr>
        <xdr:cNvPr id="178" name="楕円 177"/>
        <xdr:cNvSpPr/>
      </xdr:nvSpPr>
      <xdr:spPr>
        <a:xfrm>
          <a:off x="25146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62865</xdr:rowOff>
    </xdr:from>
    <xdr:to>
      <xdr:col>19</xdr:col>
      <xdr:colOff>177800</xdr:colOff>
      <xdr:row>59</xdr:row>
      <xdr:rowOff>95250</xdr:rowOff>
    </xdr:to>
    <xdr:cxnSp macro="">
      <xdr:nvCxnSpPr>
        <xdr:cNvPr id="179" name="直線コネクタ 178"/>
        <xdr:cNvCxnSpPr/>
      </xdr:nvCxnSpPr>
      <xdr:spPr>
        <a:xfrm>
          <a:off x="2565400" y="995362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80" name="n_1aveValue【橋りょう・トンネル】&#10;有形固定資産減価償却率"/>
        <xdr:cNvSpPr txBox="1"/>
      </xdr:nvSpPr>
      <xdr:spPr>
        <a:xfrm>
          <a:off x="317056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181" name="n_2aveValue【橋りょう・トンネル】&#10;有形固定資産減価償却率"/>
        <xdr:cNvSpPr txBox="1"/>
      </xdr:nvSpPr>
      <xdr:spPr>
        <a:xfrm>
          <a:off x="238570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182" name="n_3aveValue【橋りょう・トンネル】&#10;有形固定資産減価償却率"/>
        <xdr:cNvSpPr txBox="1"/>
      </xdr:nvSpPr>
      <xdr:spPr>
        <a:xfrm>
          <a:off x="161100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183" name="n_4aveValue【橋りょう・トンネル】&#10;有形固定資産減価償却率"/>
        <xdr:cNvSpPr txBox="1"/>
      </xdr:nvSpPr>
      <xdr:spPr>
        <a:xfrm>
          <a:off x="83630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162577</xdr:rowOff>
    </xdr:from>
    <xdr:ext cx="405111" cy="259045"/>
    <xdr:sp macro="" textlink="">
      <xdr:nvSpPr>
        <xdr:cNvPr id="184" name="n_1mainValue【橋りょう・トンネル】&#10;有形固定資産減価償却率"/>
        <xdr:cNvSpPr txBox="1"/>
      </xdr:nvSpPr>
      <xdr:spPr>
        <a:xfrm>
          <a:off x="317056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130192</xdr:rowOff>
    </xdr:from>
    <xdr:ext cx="405111" cy="259045"/>
    <xdr:sp macro="" textlink="">
      <xdr:nvSpPr>
        <xdr:cNvPr id="185" name="n_2mainValue【橋りょう・トンネル】&#10;有形固定資産減価償却率"/>
        <xdr:cNvSpPr txBox="1"/>
      </xdr:nvSpPr>
      <xdr:spPr>
        <a:xfrm>
          <a:off x="238570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7" name="テキスト ボックス 196"/>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9" name="テキスト ボックス 198"/>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1" name="テキスト ボックス 200"/>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3" name="テキスト ボックス 202"/>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07" name="直線コネクタ 206"/>
        <xdr:cNvCxnSpPr/>
      </xdr:nvCxnSpPr>
      <xdr:spPr>
        <a:xfrm flipV="1">
          <a:off x="9219565" y="9436502"/>
          <a:ext cx="0" cy="1289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08" name="【橋りょう・トンネル】&#10;一人当たり有形固定資産（償却資産）額最小値テキスト"/>
        <xdr:cNvSpPr txBox="1"/>
      </xdr:nvSpPr>
      <xdr:spPr>
        <a:xfrm>
          <a:off x="9258300" y="1072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09" name="直線コネクタ 208"/>
        <xdr:cNvCxnSpPr/>
      </xdr:nvCxnSpPr>
      <xdr:spPr>
        <a:xfrm>
          <a:off x="9154160" y="10725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10" name="【橋りょう・トンネル】&#10;一人当たり有形固定資産（償却資産）額最大値テキスト"/>
        <xdr:cNvSpPr txBox="1"/>
      </xdr:nvSpPr>
      <xdr:spPr>
        <a:xfrm>
          <a:off x="9258300" y="921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11" name="直線コネクタ 210"/>
        <xdr:cNvCxnSpPr/>
      </xdr:nvCxnSpPr>
      <xdr:spPr>
        <a:xfrm>
          <a:off x="9154160" y="9436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12" name="【橋りょう・トンネル】&#10;一人当たり有形固定資産（償却資産）額平均値テキスト"/>
        <xdr:cNvSpPr txBox="1"/>
      </xdr:nvSpPr>
      <xdr:spPr>
        <a:xfrm>
          <a:off x="9258300" y="102657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13" name="フローチャート: 判断 212"/>
        <xdr:cNvSpPr/>
      </xdr:nvSpPr>
      <xdr:spPr>
        <a:xfrm>
          <a:off x="9192260" y="102873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14" name="フローチャート: 判断 213"/>
        <xdr:cNvSpPr/>
      </xdr:nvSpPr>
      <xdr:spPr>
        <a:xfrm>
          <a:off x="8445500" y="1026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15" name="フローチャート: 判断 214"/>
        <xdr:cNvSpPr/>
      </xdr:nvSpPr>
      <xdr:spPr>
        <a:xfrm>
          <a:off x="7670800" y="102548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16" name="フローチャート: 判断 215"/>
        <xdr:cNvSpPr/>
      </xdr:nvSpPr>
      <xdr:spPr>
        <a:xfrm>
          <a:off x="687324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17" name="フローチャート: 判断 216"/>
        <xdr:cNvSpPr/>
      </xdr:nvSpPr>
      <xdr:spPr>
        <a:xfrm>
          <a:off x="6098540" y="1028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99925</xdr:rowOff>
    </xdr:from>
    <xdr:to>
      <xdr:col>55</xdr:col>
      <xdr:colOff>50800</xdr:colOff>
      <xdr:row>61</xdr:row>
      <xdr:rowOff>30075</xdr:rowOff>
    </xdr:to>
    <xdr:sp macro="" textlink="">
      <xdr:nvSpPr>
        <xdr:cNvPr id="223" name="楕円 222"/>
        <xdr:cNvSpPr/>
      </xdr:nvSpPr>
      <xdr:spPr>
        <a:xfrm>
          <a:off x="9192260" y="10158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122802</xdr:rowOff>
    </xdr:from>
    <xdr:ext cx="599010" cy="259045"/>
    <xdr:sp macro="" textlink="">
      <xdr:nvSpPr>
        <xdr:cNvPr id="224" name="【橋りょう・トンネル】&#10;一人当たり有形固定資産（償却資産）額該当値テキスト"/>
        <xdr:cNvSpPr txBox="1"/>
      </xdr:nvSpPr>
      <xdr:spPr>
        <a:xfrm>
          <a:off x="9258300" y="100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100538</xdr:rowOff>
    </xdr:from>
    <xdr:to>
      <xdr:col>50</xdr:col>
      <xdr:colOff>165100</xdr:colOff>
      <xdr:row>61</xdr:row>
      <xdr:rowOff>30688</xdr:rowOff>
    </xdr:to>
    <xdr:sp macro="" textlink="">
      <xdr:nvSpPr>
        <xdr:cNvPr id="225" name="楕円 224"/>
        <xdr:cNvSpPr/>
      </xdr:nvSpPr>
      <xdr:spPr>
        <a:xfrm>
          <a:off x="8445500" y="10158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150725</xdr:rowOff>
    </xdr:from>
    <xdr:to>
      <xdr:col>55</xdr:col>
      <xdr:colOff>0</xdr:colOff>
      <xdr:row>60</xdr:row>
      <xdr:rowOff>151338</xdr:rowOff>
    </xdr:to>
    <xdr:cxnSp macro="">
      <xdr:nvCxnSpPr>
        <xdr:cNvPr id="226" name="直線コネクタ 225"/>
        <xdr:cNvCxnSpPr/>
      </xdr:nvCxnSpPr>
      <xdr:spPr>
        <a:xfrm flipV="1">
          <a:off x="8496300" y="10209125"/>
          <a:ext cx="7239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100314</xdr:rowOff>
    </xdr:from>
    <xdr:to>
      <xdr:col>46</xdr:col>
      <xdr:colOff>38100</xdr:colOff>
      <xdr:row>61</xdr:row>
      <xdr:rowOff>30464</xdr:rowOff>
    </xdr:to>
    <xdr:sp macro="" textlink="">
      <xdr:nvSpPr>
        <xdr:cNvPr id="227" name="楕円 226"/>
        <xdr:cNvSpPr/>
      </xdr:nvSpPr>
      <xdr:spPr>
        <a:xfrm>
          <a:off x="7670800" y="101587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151114</xdr:rowOff>
    </xdr:from>
    <xdr:to>
      <xdr:col>50</xdr:col>
      <xdr:colOff>114300</xdr:colOff>
      <xdr:row>60</xdr:row>
      <xdr:rowOff>151338</xdr:rowOff>
    </xdr:to>
    <xdr:cxnSp macro="">
      <xdr:nvCxnSpPr>
        <xdr:cNvPr id="228" name="直線コネクタ 227"/>
        <xdr:cNvCxnSpPr/>
      </xdr:nvCxnSpPr>
      <xdr:spPr>
        <a:xfrm>
          <a:off x="7713980" y="10209514"/>
          <a:ext cx="78232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29" name="n_1aveValue【橋りょう・トンネル】&#10;一人当たり有形固定資産（償却資産）額"/>
        <xdr:cNvSpPr txBox="1"/>
      </xdr:nvSpPr>
      <xdr:spPr>
        <a:xfrm>
          <a:off x="8214575" y="1035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121542</xdr:rowOff>
    </xdr:from>
    <xdr:ext cx="599010" cy="259045"/>
    <xdr:sp macro="" textlink="">
      <xdr:nvSpPr>
        <xdr:cNvPr id="230" name="n_2aveValue【橋りょう・トンネル】&#10;一人当たり有形固定資産（償却資産）額"/>
        <xdr:cNvSpPr txBox="1"/>
      </xdr:nvSpPr>
      <xdr:spPr>
        <a:xfrm>
          <a:off x="7444955" y="103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31" name="n_3aveValue【橋りょう・トンネル】&#10;一人当たり有形固定資産（償却資産）額"/>
        <xdr:cNvSpPr txBox="1"/>
      </xdr:nvSpPr>
      <xdr:spPr>
        <a:xfrm>
          <a:off x="6670255" y="100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32" name="n_4aveValue【橋りょう・トンネル】&#10;一人当たり有形固定資産（償却資産）額"/>
        <xdr:cNvSpPr txBox="1"/>
      </xdr:nvSpPr>
      <xdr:spPr>
        <a:xfrm>
          <a:off x="5872695" y="1006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47215</xdr:rowOff>
    </xdr:from>
    <xdr:ext cx="599010" cy="259045"/>
    <xdr:sp macro="" textlink="">
      <xdr:nvSpPr>
        <xdr:cNvPr id="233" name="n_1mainValue【橋りょう・トンネル】&#10;一人当たり有形固定資産（償却資産）額"/>
        <xdr:cNvSpPr txBox="1"/>
      </xdr:nvSpPr>
      <xdr:spPr>
        <a:xfrm>
          <a:off x="8214575" y="993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46991</xdr:rowOff>
    </xdr:from>
    <xdr:ext cx="599010" cy="259045"/>
    <xdr:sp macro="" textlink="">
      <xdr:nvSpPr>
        <xdr:cNvPr id="234" name="n_2mainValue【橋りょう・トンネル】&#10;一人当たり有形固定資産（償却資産）額"/>
        <xdr:cNvSpPr txBox="1"/>
      </xdr:nvSpPr>
      <xdr:spPr>
        <a:xfrm>
          <a:off x="7444955" y="993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59" name="直線コネクタ 258"/>
        <xdr:cNvCxnSpPr/>
      </xdr:nvCxnSpPr>
      <xdr:spPr>
        <a:xfrm flipV="1">
          <a:off x="4086225" y="13287374"/>
          <a:ext cx="0" cy="1238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60" name="【公営住宅】&#10;有形固定資産減価償却率最小値テキスト"/>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61" name="直線コネクタ 260"/>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62" name="【公営住宅】&#10;有形固定資産減価償却率最大値テキスト"/>
        <xdr:cNvSpPr txBox="1"/>
      </xdr:nvSpPr>
      <xdr:spPr>
        <a:xfrm>
          <a:off x="4124960" y="13070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63" name="直線コネクタ 262"/>
        <xdr:cNvCxnSpPr/>
      </xdr:nvCxnSpPr>
      <xdr:spPr>
        <a:xfrm>
          <a:off x="4020820" y="13287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64" name="【公営住宅】&#10;有形固定資産減価償却率平均値テキスト"/>
        <xdr:cNvSpPr txBox="1"/>
      </xdr:nvSpPr>
      <xdr:spPr>
        <a:xfrm>
          <a:off x="4124960" y="13745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65" name="フローチャート: 判断 264"/>
        <xdr:cNvSpPr/>
      </xdr:nvSpPr>
      <xdr:spPr>
        <a:xfrm>
          <a:off x="4036060" y="138899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66" name="フローチャート: 判断 265"/>
        <xdr:cNvSpPr/>
      </xdr:nvSpPr>
      <xdr:spPr>
        <a:xfrm>
          <a:off x="3312160" y="138633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67" name="フローチャート: 判断 266"/>
        <xdr:cNvSpPr/>
      </xdr:nvSpPr>
      <xdr:spPr>
        <a:xfrm>
          <a:off x="2514600" y="13872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68" name="フローチャート: 判断 267"/>
        <xdr:cNvSpPr/>
      </xdr:nvSpPr>
      <xdr:spPr>
        <a:xfrm>
          <a:off x="17399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69" name="フローチャート: 判断 268"/>
        <xdr:cNvSpPr/>
      </xdr:nvSpPr>
      <xdr:spPr>
        <a:xfrm>
          <a:off x="965200" y="1382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10161</xdr:rowOff>
    </xdr:from>
    <xdr:to>
      <xdr:col>24</xdr:col>
      <xdr:colOff>114300</xdr:colOff>
      <xdr:row>85</xdr:row>
      <xdr:rowOff>111761</xdr:rowOff>
    </xdr:to>
    <xdr:sp macro="" textlink="">
      <xdr:nvSpPr>
        <xdr:cNvPr id="275" name="楕円 274"/>
        <xdr:cNvSpPr/>
      </xdr:nvSpPr>
      <xdr:spPr>
        <a:xfrm>
          <a:off x="403606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160038</xdr:rowOff>
    </xdr:from>
    <xdr:ext cx="405111" cy="259045"/>
    <xdr:sp macro="" textlink="">
      <xdr:nvSpPr>
        <xdr:cNvPr id="276" name="【公営住宅】&#10;有形固定資産減価償却率該当値テキスト"/>
        <xdr:cNvSpPr txBox="1"/>
      </xdr:nvSpPr>
      <xdr:spPr>
        <a:xfrm>
          <a:off x="4124960" y="14241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126364</xdr:rowOff>
    </xdr:from>
    <xdr:to>
      <xdr:col>20</xdr:col>
      <xdr:colOff>38100</xdr:colOff>
      <xdr:row>85</xdr:row>
      <xdr:rowOff>56514</xdr:rowOff>
    </xdr:to>
    <xdr:sp macro="" textlink="">
      <xdr:nvSpPr>
        <xdr:cNvPr id="277" name="楕円 276"/>
        <xdr:cNvSpPr/>
      </xdr:nvSpPr>
      <xdr:spPr>
        <a:xfrm>
          <a:off x="3312160" y="14208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5714</xdr:rowOff>
    </xdr:from>
    <xdr:to>
      <xdr:col>24</xdr:col>
      <xdr:colOff>63500</xdr:colOff>
      <xdr:row>85</xdr:row>
      <xdr:rowOff>60961</xdr:rowOff>
    </xdr:to>
    <xdr:cxnSp macro="">
      <xdr:nvCxnSpPr>
        <xdr:cNvPr id="278" name="直線コネクタ 277"/>
        <xdr:cNvCxnSpPr/>
      </xdr:nvCxnSpPr>
      <xdr:spPr>
        <a:xfrm>
          <a:off x="3355340" y="14255114"/>
          <a:ext cx="73152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111125</xdr:rowOff>
    </xdr:from>
    <xdr:to>
      <xdr:col>15</xdr:col>
      <xdr:colOff>101600</xdr:colOff>
      <xdr:row>85</xdr:row>
      <xdr:rowOff>41275</xdr:rowOff>
    </xdr:to>
    <xdr:sp macro="" textlink="">
      <xdr:nvSpPr>
        <xdr:cNvPr id="279" name="楕円 278"/>
        <xdr:cNvSpPr/>
      </xdr:nvSpPr>
      <xdr:spPr>
        <a:xfrm>
          <a:off x="2514600" y="14192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161925</xdr:rowOff>
    </xdr:from>
    <xdr:to>
      <xdr:col>19</xdr:col>
      <xdr:colOff>177800</xdr:colOff>
      <xdr:row>85</xdr:row>
      <xdr:rowOff>5714</xdr:rowOff>
    </xdr:to>
    <xdr:cxnSp macro="">
      <xdr:nvCxnSpPr>
        <xdr:cNvPr id="280" name="直線コネクタ 279"/>
        <xdr:cNvCxnSpPr/>
      </xdr:nvCxnSpPr>
      <xdr:spPr>
        <a:xfrm>
          <a:off x="2565400" y="14243685"/>
          <a:ext cx="78994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281" name="n_1aveValue【公営住宅】&#10;有形固定資産減価償却率"/>
        <xdr:cNvSpPr txBox="1"/>
      </xdr:nvSpPr>
      <xdr:spPr>
        <a:xfrm>
          <a:off x="3170564" y="1364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282" name="n_2aveValue【公営住宅】&#10;有形固定資産減価償却率"/>
        <xdr:cNvSpPr txBox="1"/>
      </xdr:nvSpPr>
      <xdr:spPr>
        <a:xfrm>
          <a:off x="2385704" y="1365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283" name="n_3aveValue【公営住宅】&#10;有形固定資産減価償却率"/>
        <xdr:cNvSpPr txBox="1"/>
      </xdr:nvSpPr>
      <xdr:spPr>
        <a:xfrm>
          <a:off x="161100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284" name="n_4aveValue【公営住宅】&#10;有形固定資産減価償却率"/>
        <xdr:cNvSpPr txBox="1"/>
      </xdr:nvSpPr>
      <xdr:spPr>
        <a:xfrm>
          <a:off x="83630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47641</xdr:rowOff>
    </xdr:from>
    <xdr:ext cx="405111" cy="259045"/>
    <xdr:sp macro="" textlink="">
      <xdr:nvSpPr>
        <xdr:cNvPr id="285" name="n_1mainValue【公営住宅】&#10;有形固定資産減価償却率"/>
        <xdr:cNvSpPr txBox="1"/>
      </xdr:nvSpPr>
      <xdr:spPr>
        <a:xfrm>
          <a:off x="317056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32402</xdr:rowOff>
    </xdr:from>
    <xdr:ext cx="405111" cy="259045"/>
    <xdr:sp macro="" textlink="">
      <xdr:nvSpPr>
        <xdr:cNvPr id="286" name="n_2mainValue【公営住宅】&#10;有形固定資産減価償却率"/>
        <xdr:cNvSpPr txBox="1"/>
      </xdr:nvSpPr>
      <xdr:spPr>
        <a:xfrm>
          <a:off x="238570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7" name="直線コネクタ 296"/>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8" name="テキスト ボックス 297"/>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9" name="直線コネクタ 298"/>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0" name="テキスト ボックス 299"/>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1" name="直線コネクタ 300"/>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2" name="テキスト ボックス 301"/>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3" name="直線コネクタ 302"/>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4" name="テキスト ボックス 303"/>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5" name="直線コネクタ 304"/>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6" name="テキスト ボックス 305"/>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10" name="直線コネクタ 309"/>
        <xdr:cNvCxnSpPr/>
      </xdr:nvCxnSpPr>
      <xdr:spPr>
        <a:xfrm flipV="1">
          <a:off x="9219565" y="13094207"/>
          <a:ext cx="0" cy="1421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11" name="【公営住宅】&#10;一人当たり面積最小値テキスト"/>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12" name="直線コネクタ 311"/>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13" name="【公営住宅】&#10;一人当たり面積最大値テキスト"/>
        <xdr:cNvSpPr txBox="1"/>
      </xdr:nvSpPr>
      <xdr:spPr>
        <a:xfrm>
          <a:off x="9258300" y="1287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14" name="直線コネクタ 313"/>
        <xdr:cNvCxnSpPr/>
      </xdr:nvCxnSpPr>
      <xdr:spPr>
        <a:xfrm>
          <a:off x="9154160" y="13094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15" name="【公営住宅】&#10;一人当たり面積平均値テキスト"/>
        <xdr:cNvSpPr txBox="1"/>
      </xdr:nvSpPr>
      <xdr:spPr>
        <a:xfrm>
          <a:off x="9258300" y="1398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16" name="フローチャート: 判断 315"/>
        <xdr:cNvSpPr/>
      </xdr:nvSpPr>
      <xdr:spPr>
        <a:xfrm>
          <a:off x="9192260" y="14133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17" name="フローチャート: 判断 316"/>
        <xdr:cNvSpPr/>
      </xdr:nvSpPr>
      <xdr:spPr>
        <a:xfrm>
          <a:off x="8445500" y="1408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18" name="フローチャート: 判断 317"/>
        <xdr:cNvSpPr/>
      </xdr:nvSpPr>
      <xdr:spPr>
        <a:xfrm>
          <a:off x="7670800" y="140827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19" name="フローチャート: 判断 318"/>
        <xdr:cNvSpPr/>
      </xdr:nvSpPr>
      <xdr:spPr>
        <a:xfrm>
          <a:off x="6873240" y="14073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20" name="フローチャート: 判断 319"/>
        <xdr:cNvSpPr/>
      </xdr:nvSpPr>
      <xdr:spPr>
        <a:xfrm>
          <a:off x="6098540" y="140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61976</xdr:rowOff>
    </xdr:from>
    <xdr:to>
      <xdr:col>55</xdr:col>
      <xdr:colOff>50800</xdr:colOff>
      <xdr:row>85</xdr:row>
      <xdr:rowOff>163576</xdr:rowOff>
    </xdr:to>
    <xdr:sp macro="" textlink="">
      <xdr:nvSpPr>
        <xdr:cNvPr id="326" name="楕円 325"/>
        <xdr:cNvSpPr/>
      </xdr:nvSpPr>
      <xdr:spPr>
        <a:xfrm>
          <a:off x="9192260" y="143113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40403</xdr:rowOff>
    </xdr:from>
    <xdr:ext cx="469744" cy="259045"/>
    <xdr:sp macro="" textlink="">
      <xdr:nvSpPr>
        <xdr:cNvPr id="327" name="【公営住宅】&#10;一人当たり面積該当値テキスト"/>
        <xdr:cNvSpPr txBox="1"/>
      </xdr:nvSpPr>
      <xdr:spPr>
        <a:xfrm>
          <a:off x="9258300" y="1428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61976</xdr:rowOff>
    </xdr:from>
    <xdr:to>
      <xdr:col>50</xdr:col>
      <xdr:colOff>165100</xdr:colOff>
      <xdr:row>85</xdr:row>
      <xdr:rowOff>163576</xdr:rowOff>
    </xdr:to>
    <xdr:sp macro="" textlink="">
      <xdr:nvSpPr>
        <xdr:cNvPr id="328" name="楕円 327"/>
        <xdr:cNvSpPr/>
      </xdr:nvSpPr>
      <xdr:spPr>
        <a:xfrm>
          <a:off x="8445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112776</xdr:rowOff>
    </xdr:from>
    <xdr:to>
      <xdr:col>55</xdr:col>
      <xdr:colOff>0</xdr:colOff>
      <xdr:row>85</xdr:row>
      <xdr:rowOff>112776</xdr:rowOff>
    </xdr:to>
    <xdr:cxnSp macro="">
      <xdr:nvCxnSpPr>
        <xdr:cNvPr id="329" name="直線コネクタ 328"/>
        <xdr:cNvCxnSpPr/>
      </xdr:nvCxnSpPr>
      <xdr:spPr>
        <a:xfrm>
          <a:off x="8496300" y="1436217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61976</xdr:rowOff>
    </xdr:from>
    <xdr:to>
      <xdr:col>46</xdr:col>
      <xdr:colOff>38100</xdr:colOff>
      <xdr:row>85</xdr:row>
      <xdr:rowOff>163576</xdr:rowOff>
    </xdr:to>
    <xdr:sp macro="" textlink="">
      <xdr:nvSpPr>
        <xdr:cNvPr id="330" name="楕円 329"/>
        <xdr:cNvSpPr/>
      </xdr:nvSpPr>
      <xdr:spPr>
        <a:xfrm>
          <a:off x="7670800" y="143113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112776</xdr:rowOff>
    </xdr:from>
    <xdr:to>
      <xdr:col>50</xdr:col>
      <xdr:colOff>114300</xdr:colOff>
      <xdr:row>85</xdr:row>
      <xdr:rowOff>112776</xdr:rowOff>
    </xdr:to>
    <xdr:cxnSp macro="">
      <xdr:nvCxnSpPr>
        <xdr:cNvPr id="331" name="直線コネクタ 330"/>
        <xdr:cNvCxnSpPr/>
      </xdr:nvCxnSpPr>
      <xdr:spPr>
        <a:xfrm>
          <a:off x="7713980" y="1436217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32" name="n_1aveValue【公営住宅】&#10;一人当たり面積"/>
        <xdr:cNvSpPr txBox="1"/>
      </xdr:nvSpPr>
      <xdr:spPr>
        <a:xfrm>
          <a:off x="8271587" y="138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33" name="n_2aveValue【公営住宅】&#10;一人当たり面積"/>
        <xdr:cNvSpPr txBox="1"/>
      </xdr:nvSpPr>
      <xdr:spPr>
        <a:xfrm>
          <a:off x="750958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34" name="n_3aveValue【公営住宅】&#10;一人当たり面積"/>
        <xdr:cNvSpPr txBox="1"/>
      </xdr:nvSpPr>
      <xdr:spPr>
        <a:xfrm>
          <a:off x="6712027" y="1385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35" name="n_4aveValue【公営住宅】&#10;一人当たり面積"/>
        <xdr:cNvSpPr txBox="1"/>
      </xdr:nvSpPr>
      <xdr:spPr>
        <a:xfrm>
          <a:off x="5937327" y="1386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154703</xdr:rowOff>
    </xdr:from>
    <xdr:ext cx="469744" cy="259045"/>
    <xdr:sp macro="" textlink="">
      <xdr:nvSpPr>
        <xdr:cNvPr id="336" name="n_1mainValue【公営住宅】&#10;一人当たり面積"/>
        <xdr:cNvSpPr txBox="1"/>
      </xdr:nvSpPr>
      <xdr:spPr>
        <a:xfrm>
          <a:off x="827158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154703</xdr:rowOff>
    </xdr:from>
    <xdr:ext cx="469744" cy="259045"/>
    <xdr:sp macro="" textlink="">
      <xdr:nvSpPr>
        <xdr:cNvPr id="337" name="n_2mainValue【公営住宅】&#10;一人当たり面積"/>
        <xdr:cNvSpPr txBox="1"/>
      </xdr:nvSpPr>
      <xdr:spPr>
        <a:xfrm>
          <a:off x="750958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4" name="正方形/長方形 35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5" name="正方形/長方形 35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6" name="正方形/長方形 35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7" name="正方形/長方形 35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8" name="正方形/長方形 35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9" name="正方形/長方形 35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0" name="正方形/長方形 35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正方形/長方形 36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2" name="テキスト ボックス 36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3" name="直線コネクタ 36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4" name="テキスト ボックス 363"/>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5" name="直線コネクタ 36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6" name="テキスト ボックス 365"/>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7" name="直線コネクタ 36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8" name="テキスト ボックス 36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9" name="直線コネクタ 36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0" name="テキスト ボックス 36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1" name="直線コネクタ 37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2" name="テキスト ボックス 37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3" name="直線コネクタ 37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4" name="テキスト ボックス 373"/>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5" name="直線コネクタ 37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6" name="テキスト ボックス 375"/>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378" name="直線コネクタ 377"/>
        <xdr:cNvCxnSpPr/>
      </xdr:nvCxnSpPr>
      <xdr:spPr>
        <a:xfrm flipV="1">
          <a:off x="14375764" y="573595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379" name="【認定こども園・幼稚園・保育所】&#10;有形固定資産減価償却率最小値テキスト"/>
        <xdr:cNvSpPr txBox="1"/>
      </xdr:nvSpPr>
      <xdr:spPr>
        <a:xfrm>
          <a:off x="144145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380" name="直線コネクタ 379"/>
        <xdr:cNvCxnSpPr/>
      </xdr:nvCxnSpPr>
      <xdr:spPr>
        <a:xfrm>
          <a:off x="14287500" y="699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381" name="【認定こども園・幼稚園・保育所】&#10;有形固定資産減価償却率最大値テキスト"/>
        <xdr:cNvSpPr txBox="1"/>
      </xdr:nvSpPr>
      <xdr:spPr>
        <a:xfrm>
          <a:off x="144145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382" name="直線コネクタ 381"/>
        <xdr:cNvCxnSpPr/>
      </xdr:nvCxnSpPr>
      <xdr:spPr>
        <a:xfrm>
          <a:off x="14287500" y="573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383" name="【認定こども園・幼稚園・保育所】&#10;有形固定資産減価償却率平均値テキスト"/>
        <xdr:cNvSpPr txBox="1"/>
      </xdr:nvSpPr>
      <xdr:spPr>
        <a:xfrm>
          <a:off x="144145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384" name="フローチャート: 判断 383"/>
        <xdr:cNvSpPr/>
      </xdr:nvSpPr>
      <xdr:spPr>
        <a:xfrm>
          <a:off x="14325600" y="62128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385" name="フローチャート: 判断 384"/>
        <xdr:cNvSpPr/>
      </xdr:nvSpPr>
      <xdr:spPr>
        <a:xfrm>
          <a:off x="13578840" y="620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386" name="フローチャート: 判断 385"/>
        <xdr:cNvSpPr/>
      </xdr:nvSpPr>
      <xdr:spPr>
        <a:xfrm>
          <a:off x="1280414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387" name="フローチャート: 判断 386"/>
        <xdr:cNvSpPr/>
      </xdr:nvSpPr>
      <xdr:spPr>
        <a:xfrm>
          <a:off x="12029440" y="6184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388" name="フローチャート: 判断 387"/>
        <xdr:cNvSpPr/>
      </xdr:nvSpPr>
      <xdr:spPr>
        <a:xfrm>
          <a:off x="11231880" y="62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9" name="テキスト ボックス 38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133985</xdr:rowOff>
    </xdr:from>
    <xdr:to>
      <xdr:col>76</xdr:col>
      <xdr:colOff>165100</xdr:colOff>
      <xdr:row>42</xdr:row>
      <xdr:rowOff>64135</xdr:rowOff>
    </xdr:to>
    <xdr:sp macro="" textlink="">
      <xdr:nvSpPr>
        <xdr:cNvPr id="394" name="楕円 393"/>
        <xdr:cNvSpPr/>
      </xdr:nvSpPr>
      <xdr:spPr>
        <a:xfrm>
          <a:off x="12804140" y="7007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113047</xdr:rowOff>
    </xdr:from>
    <xdr:ext cx="405111" cy="259045"/>
    <xdr:sp macro="" textlink="">
      <xdr:nvSpPr>
        <xdr:cNvPr id="395" name="n_1aveValue【認定こども園・幼稚園・保育所】&#10;有形固定資産減価償却率"/>
        <xdr:cNvSpPr txBox="1"/>
      </xdr:nvSpPr>
      <xdr:spPr>
        <a:xfrm>
          <a:off x="134372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396" name="n_2aveValue【認定こども園・幼稚園・保育所】&#10;有形固定資産減価償却率"/>
        <xdr:cNvSpPr txBox="1"/>
      </xdr:nvSpPr>
      <xdr:spPr>
        <a:xfrm>
          <a:off x="126752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397" name="n_3aveValue【認定こども園・幼稚園・保育所】&#10;有形固定資産減価償却率"/>
        <xdr:cNvSpPr txBox="1"/>
      </xdr:nvSpPr>
      <xdr:spPr>
        <a:xfrm>
          <a:off x="119005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398" name="n_4aveValue【認定こども園・幼稚園・保育所】&#10;有形固定資産減価償却率"/>
        <xdr:cNvSpPr txBox="1"/>
      </xdr:nvSpPr>
      <xdr:spPr>
        <a:xfrm>
          <a:off x="1110298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55262</xdr:rowOff>
    </xdr:from>
    <xdr:ext cx="405111" cy="259045"/>
    <xdr:sp macro="" textlink="">
      <xdr:nvSpPr>
        <xdr:cNvPr id="399" name="n_2mainValue【認定こども園・幼稚園・保育所】&#10;有形固定資産減価償却率"/>
        <xdr:cNvSpPr txBox="1"/>
      </xdr:nvSpPr>
      <xdr:spPr>
        <a:xfrm>
          <a:off x="126752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0" name="直線コネクタ 409"/>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1" name="テキスト ボックス 410"/>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2" name="直線コネクタ 411"/>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3" name="テキスト ボックス 412"/>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4" name="直線コネクタ 413"/>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5" name="テキスト ボックス 414"/>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6" name="直線コネクタ 415"/>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7" name="テキスト ボックス 416"/>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21" name="直線コネクタ 420"/>
        <xdr:cNvCxnSpPr/>
      </xdr:nvCxnSpPr>
      <xdr:spPr>
        <a:xfrm flipV="1">
          <a:off x="19509104" y="5640324"/>
          <a:ext cx="0" cy="129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22" name="【認定こども園・幼稚園・保育所】&#10;一人当たり面積最小値テキスト"/>
        <xdr:cNvSpPr txBox="1"/>
      </xdr:nvSpPr>
      <xdr:spPr>
        <a:xfrm>
          <a:off x="1954784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23" name="直線コネクタ 422"/>
        <xdr:cNvCxnSpPr/>
      </xdr:nvCxnSpPr>
      <xdr:spPr>
        <a:xfrm>
          <a:off x="19443700" y="693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24" name="【認定こども園・幼稚園・保育所】&#10;一人当たり面積最大値テキスト"/>
        <xdr:cNvSpPr txBox="1"/>
      </xdr:nvSpPr>
      <xdr:spPr>
        <a:xfrm>
          <a:off x="19547840" y="541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25" name="直線コネクタ 424"/>
        <xdr:cNvCxnSpPr/>
      </xdr:nvCxnSpPr>
      <xdr:spPr>
        <a:xfrm>
          <a:off x="19443700" y="5640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26" name="【認定こども園・幼稚園・保育所】&#10;一人当たり面積平均値テキスト"/>
        <xdr:cNvSpPr txBox="1"/>
      </xdr:nvSpPr>
      <xdr:spPr>
        <a:xfrm>
          <a:off x="1954784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27" name="フローチャート: 判断 426"/>
        <xdr:cNvSpPr/>
      </xdr:nvSpPr>
      <xdr:spPr>
        <a:xfrm>
          <a:off x="1945894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28" name="フローチャート: 判断 427"/>
        <xdr:cNvSpPr/>
      </xdr:nvSpPr>
      <xdr:spPr>
        <a:xfrm>
          <a:off x="1873504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29" name="フローチャート: 判断 428"/>
        <xdr:cNvSpPr/>
      </xdr:nvSpPr>
      <xdr:spPr>
        <a:xfrm>
          <a:off x="17937480" y="6484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30" name="フローチャート: 判断 429"/>
        <xdr:cNvSpPr/>
      </xdr:nvSpPr>
      <xdr:spPr>
        <a:xfrm>
          <a:off x="171627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31" name="フローチャート: 判断 430"/>
        <xdr:cNvSpPr/>
      </xdr:nvSpPr>
      <xdr:spPr>
        <a:xfrm>
          <a:off x="16388080" y="6471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2" name="テキスト ボックス 43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3" name="テキスト ボックス 43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4" name="テキスト ボックス 43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5" name="テキスト ボックス 43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6" name="テキスト ボックス 43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13970</xdr:rowOff>
    </xdr:from>
    <xdr:to>
      <xdr:col>107</xdr:col>
      <xdr:colOff>101600</xdr:colOff>
      <xdr:row>41</xdr:row>
      <xdr:rowOff>115570</xdr:rowOff>
    </xdr:to>
    <xdr:sp macro="" textlink="">
      <xdr:nvSpPr>
        <xdr:cNvPr id="437" name="楕円 436"/>
        <xdr:cNvSpPr/>
      </xdr:nvSpPr>
      <xdr:spPr>
        <a:xfrm>
          <a:off x="1793748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56659</xdr:rowOff>
    </xdr:from>
    <xdr:ext cx="469744" cy="259045"/>
    <xdr:sp macro="" textlink="">
      <xdr:nvSpPr>
        <xdr:cNvPr id="438" name="n_1aveValue【認定こども園・幼稚園・保育所】&#10;一人当たり面積"/>
        <xdr:cNvSpPr txBox="1"/>
      </xdr:nvSpPr>
      <xdr:spPr>
        <a:xfrm>
          <a:off x="1856112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61231</xdr:rowOff>
    </xdr:from>
    <xdr:ext cx="469744" cy="259045"/>
    <xdr:sp macro="" textlink="">
      <xdr:nvSpPr>
        <xdr:cNvPr id="439" name="n_2aveValue【認定こども園・幼稚園・保育所】&#10;一人当たり面積"/>
        <xdr:cNvSpPr txBox="1"/>
      </xdr:nvSpPr>
      <xdr:spPr>
        <a:xfrm>
          <a:off x="17776267"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440" name="n_3aveValue【認定こども園・幼稚園・保育所】&#10;一人当たり面積"/>
        <xdr:cNvSpPr txBox="1"/>
      </xdr:nvSpPr>
      <xdr:spPr>
        <a:xfrm>
          <a:off x="1700156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441" name="n_4aveValue【認定こども園・幼稚園・保育所】&#10;一人当たり面積"/>
        <xdr:cNvSpPr txBox="1"/>
      </xdr:nvSpPr>
      <xdr:spPr>
        <a:xfrm>
          <a:off x="16226867"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106697</xdr:rowOff>
    </xdr:from>
    <xdr:ext cx="469744" cy="259045"/>
    <xdr:sp macro="" textlink="">
      <xdr:nvSpPr>
        <xdr:cNvPr id="442" name="n_2mainValue【認定こども園・幼稚園・保育所】&#10;一人当たり面積"/>
        <xdr:cNvSpPr txBox="1"/>
      </xdr:nvSpPr>
      <xdr:spPr>
        <a:xfrm>
          <a:off x="1777626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3" name="テキスト ボックス 45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5" name="テキスト ボックス 454"/>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3" name="テキスト ボックス 462"/>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5" name="テキスト ボックス 464"/>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467" name="直線コネクタ 466"/>
        <xdr:cNvCxnSpPr/>
      </xdr:nvCxnSpPr>
      <xdr:spPr>
        <a:xfrm flipV="1">
          <a:off x="14375764" y="9220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468" name="【学校施設】&#10;有形固定資産減価償却率最小値テキスト"/>
        <xdr:cNvSpPr txBox="1"/>
      </xdr:nvSpPr>
      <xdr:spPr>
        <a:xfrm>
          <a:off x="144145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469" name="直線コネクタ 468"/>
        <xdr:cNvCxnSpPr/>
      </xdr:nvCxnSpPr>
      <xdr:spPr>
        <a:xfrm>
          <a:off x="142875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470" name="【学校施設】&#10;有形固定資産減価償却率最大値テキスト"/>
        <xdr:cNvSpPr txBox="1"/>
      </xdr:nvSpPr>
      <xdr:spPr>
        <a:xfrm>
          <a:off x="14414500" y="899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471" name="直線コネクタ 470"/>
        <xdr:cNvCxnSpPr/>
      </xdr:nvCxnSpPr>
      <xdr:spPr>
        <a:xfrm>
          <a:off x="1428750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472" name="【学校施設】&#10;有形固定資産減価償却率平均値テキスト"/>
        <xdr:cNvSpPr txBox="1"/>
      </xdr:nvSpPr>
      <xdr:spPr>
        <a:xfrm>
          <a:off x="144145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73" name="フローチャート: 判断 472"/>
        <xdr:cNvSpPr/>
      </xdr:nvSpPr>
      <xdr:spPr>
        <a:xfrm>
          <a:off x="14325600" y="98971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474" name="フローチャート: 判断 473"/>
        <xdr:cNvSpPr/>
      </xdr:nvSpPr>
      <xdr:spPr>
        <a:xfrm>
          <a:off x="1357884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475" name="フローチャート: 判断 474"/>
        <xdr:cNvSpPr/>
      </xdr:nvSpPr>
      <xdr:spPr>
        <a:xfrm>
          <a:off x="12804140" y="980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476" name="フローチャート: 判断 475"/>
        <xdr:cNvSpPr/>
      </xdr:nvSpPr>
      <xdr:spPr>
        <a:xfrm>
          <a:off x="12029440" y="9763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477" name="フローチャート: 判断 476"/>
        <xdr:cNvSpPr/>
      </xdr:nvSpPr>
      <xdr:spPr>
        <a:xfrm>
          <a:off x="11231880" y="9706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83" name="楕円 482"/>
        <xdr:cNvSpPr/>
      </xdr:nvSpPr>
      <xdr:spPr>
        <a:xfrm>
          <a:off x="14325600" y="99275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15257</xdr:rowOff>
    </xdr:from>
    <xdr:ext cx="405111" cy="259045"/>
    <xdr:sp macro="" textlink="">
      <xdr:nvSpPr>
        <xdr:cNvPr id="484" name="【学校施設】&#10;有形固定資産減価償却率該当値テキスト"/>
        <xdr:cNvSpPr txBox="1"/>
      </xdr:nvSpPr>
      <xdr:spPr>
        <a:xfrm>
          <a:off x="14414500" y="990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55880</xdr:rowOff>
    </xdr:from>
    <xdr:to>
      <xdr:col>81</xdr:col>
      <xdr:colOff>101600</xdr:colOff>
      <xdr:row>59</xdr:row>
      <xdr:rowOff>157480</xdr:rowOff>
    </xdr:to>
    <xdr:sp macro="" textlink="">
      <xdr:nvSpPr>
        <xdr:cNvPr id="485" name="楕円 484"/>
        <xdr:cNvSpPr/>
      </xdr:nvSpPr>
      <xdr:spPr>
        <a:xfrm>
          <a:off x="1357884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87630</xdr:rowOff>
    </xdr:from>
    <xdr:to>
      <xdr:col>85</xdr:col>
      <xdr:colOff>127000</xdr:colOff>
      <xdr:row>59</xdr:row>
      <xdr:rowOff>106680</xdr:rowOff>
    </xdr:to>
    <xdr:cxnSp macro="">
      <xdr:nvCxnSpPr>
        <xdr:cNvPr id="486" name="直線コネクタ 485"/>
        <xdr:cNvCxnSpPr/>
      </xdr:nvCxnSpPr>
      <xdr:spPr>
        <a:xfrm flipV="1">
          <a:off x="13629640" y="9978390"/>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87" name="楕円 486"/>
        <xdr:cNvSpPr/>
      </xdr:nvSpPr>
      <xdr:spPr>
        <a:xfrm>
          <a:off x="12804140" y="985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xdr:rowOff>
    </xdr:from>
    <xdr:to>
      <xdr:col>81</xdr:col>
      <xdr:colOff>50800</xdr:colOff>
      <xdr:row>59</xdr:row>
      <xdr:rowOff>106680</xdr:rowOff>
    </xdr:to>
    <xdr:cxnSp macro="">
      <xdr:nvCxnSpPr>
        <xdr:cNvPr id="488" name="直線コネクタ 487"/>
        <xdr:cNvCxnSpPr/>
      </xdr:nvCxnSpPr>
      <xdr:spPr>
        <a:xfrm>
          <a:off x="12854940" y="9906000"/>
          <a:ext cx="7747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489" name="n_1aveValue【学校施設】&#10;有形固定資産減価償却率"/>
        <xdr:cNvSpPr txBox="1"/>
      </xdr:nvSpPr>
      <xdr:spPr>
        <a:xfrm>
          <a:off x="134372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490" name="n_2aveValue【学校施設】&#10;有形固定資産減価償却率"/>
        <xdr:cNvSpPr txBox="1"/>
      </xdr:nvSpPr>
      <xdr:spPr>
        <a:xfrm>
          <a:off x="126752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491" name="n_3aveValue【学校施設】&#10;有形固定資産減価償却率"/>
        <xdr:cNvSpPr txBox="1"/>
      </xdr:nvSpPr>
      <xdr:spPr>
        <a:xfrm>
          <a:off x="119005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492" name="n_4aveValue【学校施設】&#10;有形固定資産減価償却率"/>
        <xdr:cNvSpPr txBox="1"/>
      </xdr:nvSpPr>
      <xdr:spPr>
        <a:xfrm>
          <a:off x="1110298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148607</xdr:rowOff>
    </xdr:from>
    <xdr:ext cx="405111" cy="259045"/>
    <xdr:sp macro="" textlink="">
      <xdr:nvSpPr>
        <xdr:cNvPr id="493" name="n_1mainValue【学校施設】&#10;有形固定資産減価償却率"/>
        <xdr:cNvSpPr txBox="1"/>
      </xdr:nvSpPr>
      <xdr:spPr>
        <a:xfrm>
          <a:off x="134372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494" name="n_2mainValue【学校施設】&#10;有形固定資産減価償却率"/>
        <xdr:cNvSpPr txBox="1"/>
      </xdr:nvSpPr>
      <xdr:spPr>
        <a:xfrm>
          <a:off x="1267524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5" name="直線コネクタ 504"/>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8" name="テキスト ボックス 507"/>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0" name="テキスト ボックス 509"/>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2" name="テキスト ボックス 511"/>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4" name="テキスト ボックス 51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16" name="直線コネクタ 515"/>
        <xdr:cNvCxnSpPr/>
      </xdr:nvCxnSpPr>
      <xdr:spPr>
        <a:xfrm flipV="1">
          <a:off x="19509104" y="9342272"/>
          <a:ext cx="0" cy="115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17" name="【学校施設】&#10;一人当たり面積最小値テキスト"/>
        <xdr:cNvSpPr txBox="1"/>
      </xdr:nvSpPr>
      <xdr:spPr>
        <a:xfrm>
          <a:off x="19547840" y="105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18" name="直線コネクタ 517"/>
        <xdr:cNvCxnSpPr/>
      </xdr:nvCxnSpPr>
      <xdr:spPr>
        <a:xfrm>
          <a:off x="19443700" y="10500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19" name="【学校施設】&#10;一人当たり面積最大値テキスト"/>
        <xdr:cNvSpPr txBox="1"/>
      </xdr:nvSpPr>
      <xdr:spPr>
        <a:xfrm>
          <a:off x="19547840" y="912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20" name="直線コネクタ 519"/>
        <xdr:cNvCxnSpPr/>
      </xdr:nvCxnSpPr>
      <xdr:spPr>
        <a:xfrm>
          <a:off x="19443700" y="9342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77233</xdr:rowOff>
    </xdr:from>
    <xdr:ext cx="469744" cy="259045"/>
    <xdr:sp macro="" textlink="">
      <xdr:nvSpPr>
        <xdr:cNvPr id="521" name="【学校施設】&#10;一人当たり面積平均値テキスト"/>
        <xdr:cNvSpPr txBox="1"/>
      </xdr:nvSpPr>
      <xdr:spPr>
        <a:xfrm>
          <a:off x="19547840" y="9800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22" name="フローチャート: 判断 521"/>
        <xdr:cNvSpPr/>
      </xdr:nvSpPr>
      <xdr:spPr>
        <a:xfrm>
          <a:off x="19458940" y="994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23" name="フローチャート: 判断 522"/>
        <xdr:cNvSpPr/>
      </xdr:nvSpPr>
      <xdr:spPr>
        <a:xfrm>
          <a:off x="18735040" y="99222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24" name="フローチャート: 判断 523"/>
        <xdr:cNvSpPr/>
      </xdr:nvSpPr>
      <xdr:spPr>
        <a:xfrm>
          <a:off x="17937480" y="991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25" name="フローチャート: 判断 524"/>
        <xdr:cNvSpPr/>
      </xdr:nvSpPr>
      <xdr:spPr>
        <a:xfrm>
          <a:off x="17162780" y="99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26" name="フローチャート: 判断 525"/>
        <xdr:cNvSpPr/>
      </xdr:nvSpPr>
      <xdr:spPr>
        <a:xfrm>
          <a:off x="16388080" y="9936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56185</xdr:rowOff>
    </xdr:from>
    <xdr:to>
      <xdr:col>116</xdr:col>
      <xdr:colOff>114300</xdr:colOff>
      <xdr:row>62</xdr:row>
      <xdr:rowOff>157785</xdr:rowOff>
    </xdr:to>
    <xdr:sp macro="" textlink="">
      <xdr:nvSpPr>
        <xdr:cNvPr id="532" name="楕円 531"/>
        <xdr:cNvSpPr/>
      </xdr:nvSpPr>
      <xdr:spPr>
        <a:xfrm>
          <a:off x="19458940" y="1044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142562</xdr:rowOff>
    </xdr:from>
    <xdr:ext cx="469744" cy="259045"/>
    <xdr:sp macro="" textlink="">
      <xdr:nvSpPr>
        <xdr:cNvPr id="533" name="【学校施設】&#10;一人当たり面積該当値テキスト"/>
        <xdr:cNvSpPr txBox="1"/>
      </xdr:nvSpPr>
      <xdr:spPr>
        <a:xfrm>
          <a:off x="19547840" y="103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115621</xdr:rowOff>
    </xdr:from>
    <xdr:to>
      <xdr:col>112</xdr:col>
      <xdr:colOff>38100</xdr:colOff>
      <xdr:row>59</xdr:row>
      <xdr:rowOff>45771</xdr:rowOff>
    </xdr:to>
    <xdr:sp macro="" textlink="">
      <xdr:nvSpPr>
        <xdr:cNvPr id="534" name="楕円 533"/>
        <xdr:cNvSpPr/>
      </xdr:nvSpPr>
      <xdr:spPr>
        <a:xfrm>
          <a:off x="18735040" y="98387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166421</xdr:rowOff>
    </xdr:from>
    <xdr:to>
      <xdr:col>116</xdr:col>
      <xdr:colOff>63500</xdr:colOff>
      <xdr:row>62</xdr:row>
      <xdr:rowOff>106985</xdr:rowOff>
    </xdr:to>
    <xdr:cxnSp macro="">
      <xdr:nvCxnSpPr>
        <xdr:cNvPr id="535" name="直線コネクタ 534"/>
        <xdr:cNvCxnSpPr/>
      </xdr:nvCxnSpPr>
      <xdr:spPr>
        <a:xfrm>
          <a:off x="18778220" y="9889541"/>
          <a:ext cx="731520" cy="6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115164</xdr:rowOff>
    </xdr:from>
    <xdr:to>
      <xdr:col>107</xdr:col>
      <xdr:colOff>101600</xdr:colOff>
      <xdr:row>59</xdr:row>
      <xdr:rowOff>45314</xdr:rowOff>
    </xdr:to>
    <xdr:sp macro="" textlink="">
      <xdr:nvSpPr>
        <xdr:cNvPr id="536" name="楕円 535"/>
        <xdr:cNvSpPr/>
      </xdr:nvSpPr>
      <xdr:spPr>
        <a:xfrm>
          <a:off x="17937480" y="9838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165964</xdr:rowOff>
    </xdr:from>
    <xdr:to>
      <xdr:col>111</xdr:col>
      <xdr:colOff>177800</xdr:colOff>
      <xdr:row>58</xdr:row>
      <xdr:rowOff>166421</xdr:rowOff>
    </xdr:to>
    <xdr:cxnSp macro="">
      <xdr:nvCxnSpPr>
        <xdr:cNvPr id="537" name="直線コネクタ 536"/>
        <xdr:cNvCxnSpPr/>
      </xdr:nvCxnSpPr>
      <xdr:spPr>
        <a:xfrm>
          <a:off x="17988280" y="9889084"/>
          <a:ext cx="78994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538" name="n_1aveValue【学校施設】&#10;一人当たり面積"/>
        <xdr:cNvSpPr txBox="1"/>
      </xdr:nvSpPr>
      <xdr:spPr>
        <a:xfrm>
          <a:off x="18561127" y="1001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539" name="n_2aveValue【学校施設】&#10;一人当たり面積"/>
        <xdr:cNvSpPr txBox="1"/>
      </xdr:nvSpPr>
      <xdr:spPr>
        <a:xfrm>
          <a:off x="17776267" y="1000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540" name="n_3aveValue【学校施設】&#10;一人当たり面積"/>
        <xdr:cNvSpPr txBox="1"/>
      </xdr:nvSpPr>
      <xdr:spPr>
        <a:xfrm>
          <a:off x="17001567" y="969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541" name="n_4aveValue【学校施設】&#10;一人当たり面積"/>
        <xdr:cNvSpPr txBox="1"/>
      </xdr:nvSpPr>
      <xdr:spPr>
        <a:xfrm>
          <a:off x="16226867" y="971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62298</xdr:rowOff>
    </xdr:from>
    <xdr:ext cx="469744" cy="259045"/>
    <xdr:sp macro="" textlink="">
      <xdr:nvSpPr>
        <xdr:cNvPr id="542" name="n_1mainValue【学校施設】&#10;一人当たり面積"/>
        <xdr:cNvSpPr txBox="1"/>
      </xdr:nvSpPr>
      <xdr:spPr>
        <a:xfrm>
          <a:off x="18561127" y="961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61841</xdr:rowOff>
    </xdr:from>
    <xdr:ext cx="469744" cy="259045"/>
    <xdr:sp macro="" textlink="">
      <xdr:nvSpPr>
        <xdr:cNvPr id="543" name="n_2mainValue【学校施設】&#10;一人当たり面積"/>
        <xdr:cNvSpPr txBox="1"/>
      </xdr:nvSpPr>
      <xdr:spPr>
        <a:xfrm>
          <a:off x="17776267" y="961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70" name="テキスト ボックス 56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1" name="直線コネクタ 570"/>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72" name="テキスト ボックス 571"/>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3" name="直線コネクタ 572"/>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4" name="テキスト ボックス 573"/>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5" name="直線コネクタ 574"/>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6" name="テキスト ボックス 575"/>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7" name="直線コネクタ 576"/>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8" name="テキスト ボックス 577"/>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9" name="直線コネクタ 578"/>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80" name="テキスト ボックス 579"/>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82" name="テキスト ボックス 581"/>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584" name="直線コネクタ 583"/>
        <xdr:cNvCxnSpPr/>
      </xdr:nvCxnSpPr>
      <xdr:spPr>
        <a:xfrm flipV="1">
          <a:off x="14375764" y="16807814"/>
          <a:ext cx="0" cy="1449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85"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86" name="直線コネクタ 585"/>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587" name="【公民館】&#10;有形固定資産減価償却率最大値テキスト"/>
        <xdr:cNvSpPr txBox="1"/>
      </xdr:nvSpPr>
      <xdr:spPr>
        <a:xfrm>
          <a:off x="14414500" y="16590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588" name="直線コネクタ 587"/>
        <xdr:cNvCxnSpPr/>
      </xdr:nvCxnSpPr>
      <xdr:spPr>
        <a:xfrm>
          <a:off x="14287500" y="16807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589" name="【公民館】&#10;有形固定資産減価償却率平均値テキスト"/>
        <xdr:cNvSpPr txBox="1"/>
      </xdr:nvSpPr>
      <xdr:spPr>
        <a:xfrm>
          <a:off x="14414500" y="1735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590" name="フローチャート: 判断 589"/>
        <xdr:cNvSpPr/>
      </xdr:nvSpPr>
      <xdr:spPr>
        <a:xfrm>
          <a:off x="14325600" y="174961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591" name="フローチャート: 判断 590"/>
        <xdr:cNvSpPr/>
      </xdr:nvSpPr>
      <xdr:spPr>
        <a:xfrm>
          <a:off x="1357884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592" name="フローチャート: 判断 591"/>
        <xdr:cNvSpPr/>
      </xdr:nvSpPr>
      <xdr:spPr>
        <a:xfrm>
          <a:off x="12804140" y="1745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593" name="フローチャート: 判断 592"/>
        <xdr:cNvSpPr/>
      </xdr:nvSpPr>
      <xdr:spPr>
        <a:xfrm>
          <a:off x="12029440" y="174732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594" name="フローチャート: 判断 593"/>
        <xdr:cNvSpPr/>
      </xdr:nvSpPr>
      <xdr:spPr>
        <a:xfrm>
          <a:off x="1123188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5" name="テキスト ボックス 59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6" name="テキスト ボックス 59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7" name="テキスト ボックス 59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8" name="テキスト ボックス 59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9" name="テキスト ボックス 59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67311</xdr:rowOff>
    </xdr:from>
    <xdr:to>
      <xdr:col>85</xdr:col>
      <xdr:colOff>177800</xdr:colOff>
      <xdr:row>108</xdr:row>
      <xdr:rowOff>168911</xdr:rowOff>
    </xdr:to>
    <xdr:sp macro="" textlink="">
      <xdr:nvSpPr>
        <xdr:cNvPr id="600" name="楕円 599"/>
        <xdr:cNvSpPr/>
      </xdr:nvSpPr>
      <xdr:spPr>
        <a:xfrm>
          <a:off x="14325600" y="1817243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153688</xdr:rowOff>
    </xdr:from>
    <xdr:ext cx="405111" cy="259045"/>
    <xdr:sp macro="" textlink="">
      <xdr:nvSpPr>
        <xdr:cNvPr id="601" name="【公民館】&#10;有形固定資産減価償却率該当値テキスト"/>
        <xdr:cNvSpPr txBox="1"/>
      </xdr:nvSpPr>
      <xdr:spPr>
        <a:xfrm>
          <a:off x="14414500" y="180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2539</xdr:rowOff>
    </xdr:from>
    <xdr:to>
      <xdr:col>81</xdr:col>
      <xdr:colOff>101600</xdr:colOff>
      <xdr:row>108</xdr:row>
      <xdr:rowOff>104139</xdr:rowOff>
    </xdr:to>
    <xdr:sp macro="" textlink="">
      <xdr:nvSpPr>
        <xdr:cNvPr id="602" name="楕円 601"/>
        <xdr:cNvSpPr/>
      </xdr:nvSpPr>
      <xdr:spPr>
        <a:xfrm>
          <a:off x="13578840" y="181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53339</xdr:rowOff>
    </xdr:from>
    <xdr:to>
      <xdr:col>85</xdr:col>
      <xdr:colOff>127000</xdr:colOff>
      <xdr:row>108</xdr:row>
      <xdr:rowOff>118111</xdr:rowOff>
    </xdr:to>
    <xdr:cxnSp macro="">
      <xdr:nvCxnSpPr>
        <xdr:cNvPr id="603" name="直線コネクタ 602"/>
        <xdr:cNvCxnSpPr/>
      </xdr:nvCxnSpPr>
      <xdr:spPr>
        <a:xfrm>
          <a:off x="13629640" y="18158459"/>
          <a:ext cx="74676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153036</xdr:rowOff>
    </xdr:from>
    <xdr:to>
      <xdr:col>76</xdr:col>
      <xdr:colOff>165100</xdr:colOff>
      <xdr:row>108</xdr:row>
      <xdr:rowOff>83186</xdr:rowOff>
    </xdr:to>
    <xdr:sp macro="" textlink="">
      <xdr:nvSpPr>
        <xdr:cNvPr id="604" name="楕円 603"/>
        <xdr:cNvSpPr/>
      </xdr:nvSpPr>
      <xdr:spPr>
        <a:xfrm>
          <a:off x="12804140" y="18090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32386</xdr:rowOff>
    </xdr:from>
    <xdr:to>
      <xdr:col>81</xdr:col>
      <xdr:colOff>50800</xdr:colOff>
      <xdr:row>108</xdr:row>
      <xdr:rowOff>53339</xdr:rowOff>
    </xdr:to>
    <xdr:cxnSp macro="">
      <xdr:nvCxnSpPr>
        <xdr:cNvPr id="605" name="直線コネクタ 604"/>
        <xdr:cNvCxnSpPr/>
      </xdr:nvCxnSpPr>
      <xdr:spPr>
        <a:xfrm>
          <a:off x="12854940" y="18137506"/>
          <a:ext cx="7747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06" name="n_1aveValue【公民館】&#10;有形固定資産減価償却率"/>
        <xdr:cNvSpPr txBox="1"/>
      </xdr:nvSpPr>
      <xdr:spPr>
        <a:xfrm>
          <a:off x="134372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607" name="n_2aveValue【公民館】&#10;有形固定資産減価償却率"/>
        <xdr:cNvSpPr txBox="1"/>
      </xdr:nvSpPr>
      <xdr:spPr>
        <a:xfrm>
          <a:off x="1267524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608" name="n_3aveValue【公民館】&#10;有形固定資産減価償却率"/>
        <xdr:cNvSpPr txBox="1"/>
      </xdr:nvSpPr>
      <xdr:spPr>
        <a:xfrm>
          <a:off x="11900544" y="1725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09" name="n_4aveValue【公民館】&#10;有形固定資産減価償却率"/>
        <xdr:cNvSpPr txBox="1"/>
      </xdr:nvSpPr>
      <xdr:spPr>
        <a:xfrm>
          <a:off x="1110298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95266</xdr:rowOff>
    </xdr:from>
    <xdr:ext cx="405111" cy="259045"/>
    <xdr:sp macro="" textlink="">
      <xdr:nvSpPr>
        <xdr:cNvPr id="610" name="n_1mainValue【公民館】&#10;有形固定資産減価償却率"/>
        <xdr:cNvSpPr txBox="1"/>
      </xdr:nvSpPr>
      <xdr:spPr>
        <a:xfrm>
          <a:off x="13437244" y="18200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74313</xdr:rowOff>
    </xdr:from>
    <xdr:ext cx="405111" cy="259045"/>
    <xdr:sp macro="" textlink="">
      <xdr:nvSpPr>
        <xdr:cNvPr id="611" name="n_2mainValue【公民館】&#10;有形固定資産減価償却率"/>
        <xdr:cNvSpPr txBox="1"/>
      </xdr:nvSpPr>
      <xdr:spPr>
        <a:xfrm>
          <a:off x="12675244" y="181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2" name="正方形/長方形 61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3" name="正方形/長方形 61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4" name="正方形/長方形 61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5" name="正方形/長方形 61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6" name="正方形/長方形 61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7" name="正方形/長方形 61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8" name="正方形/長方形 61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9" name="正方形/長方形 61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0" name="テキスト ボックス 61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1" name="直線コネクタ 62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2" name="直線コネクタ 62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3" name="テキスト ボックス 62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4" name="直線コネクタ 62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5" name="テキスト ボックス 62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6" name="直線コネクタ 62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7" name="テキスト ボックス 62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8" name="直線コネクタ 62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9" name="テキスト ボックス 62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0" name="直線コネクタ 62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1" name="テキスト ボックス 63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2" name="直線コネクタ 63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3" name="テキスト ボックス 63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4" name="直線コネクタ 63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5" name="テキスト ボックス 63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637" name="直線コネクタ 636"/>
        <xdr:cNvCxnSpPr/>
      </xdr:nvCxnSpPr>
      <xdr:spPr>
        <a:xfrm flipV="1">
          <a:off x="19509104" y="16657865"/>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638" name="【公民館】&#10;一人当たり面積最小値テキスト"/>
        <xdr:cNvSpPr txBox="1"/>
      </xdr:nvSpPr>
      <xdr:spPr>
        <a:xfrm>
          <a:off x="19547840" y="182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639" name="直線コネクタ 638"/>
        <xdr:cNvCxnSpPr/>
      </xdr:nvCxnSpPr>
      <xdr:spPr>
        <a:xfrm>
          <a:off x="19443700" y="1820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40" name="【公民館】&#10;一人当たり面積最大値テキスト"/>
        <xdr:cNvSpPr txBox="1"/>
      </xdr:nvSpPr>
      <xdr:spPr>
        <a:xfrm>
          <a:off x="19547840" y="1643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41" name="直線コネクタ 640"/>
        <xdr:cNvCxnSpPr/>
      </xdr:nvCxnSpPr>
      <xdr:spPr>
        <a:xfrm>
          <a:off x="19443700" y="16657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642" name="【公民館】&#10;一人当たり面積平均値テキスト"/>
        <xdr:cNvSpPr txBox="1"/>
      </xdr:nvSpPr>
      <xdr:spPr>
        <a:xfrm>
          <a:off x="19547840" y="17562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43" name="フローチャート: 判断 642"/>
        <xdr:cNvSpPr/>
      </xdr:nvSpPr>
      <xdr:spPr>
        <a:xfrm>
          <a:off x="1945894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644" name="フローチャート: 判断 643"/>
        <xdr:cNvSpPr/>
      </xdr:nvSpPr>
      <xdr:spPr>
        <a:xfrm>
          <a:off x="18735040" y="176651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645" name="フローチャート: 判断 644"/>
        <xdr:cNvSpPr/>
      </xdr:nvSpPr>
      <xdr:spPr>
        <a:xfrm>
          <a:off x="1793748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646" name="フローチャート: 判断 645"/>
        <xdr:cNvSpPr/>
      </xdr:nvSpPr>
      <xdr:spPr>
        <a:xfrm>
          <a:off x="17162780" y="17089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647" name="フローチャート: 判断 646"/>
        <xdr:cNvSpPr/>
      </xdr:nvSpPr>
      <xdr:spPr>
        <a:xfrm>
          <a:off x="16388080" y="17655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141332</xdr:rowOff>
    </xdr:from>
    <xdr:to>
      <xdr:col>116</xdr:col>
      <xdr:colOff>114300</xdr:colOff>
      <xdr:row>108</xdr:row>
      <xdr:rowOff>71482</xdr:rowOff>
    </xdr:to>
    <xdr:sp macro="" textlink="">
      <xdr:nvSpPr>
        <xdr:cNvPr id="653" name="楕円 652"/>
        <xdr:cNvSpPr/>
      </xdr:nvSpPr>
      <xdr:spPr>
        <a:xfrm>
          <a:off x="19458940" y="18078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56259</xdr:rowOff>
    </xdr:from>
    <xdr:ext cx="469744" cy="259045"/>
    <xdr:sp macro="" textlink="">
      <xdr:nvSpPr>
        <xdr:cNvPr id="654" name="【公民館】&#10;一人当たり面積該当値テキスト"/>
        <xdr:cNvSpPr txBox="1"/>
      </xdr:nvSpPr>
      <xdr:spPr>
        <a:xfrm>
          <a:off x="19547840" y="1799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655" name="楕円 654"/>
        <xdr:cNvSpPr/>
      </xdr:nvSpPr>
      <xdr:spPr>
        <a:xfrm>
          <a:off x="18735040" y="180755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20682</xdr:rowOff>
    </xdr:to>
    <xdr:cxnSp macro="">
      <xdr:nvCxnSpPr>
        <xdr:cNvPr id="656" name="直線コネクタ 655"/>
        <xdr:cNvCxnSpPr/>
      </xdr:nvCxnSpPr>
      <xdr:spPr>
        <a:xfrm>
          <a:off x="18778220" y="18122538"/>
          <a:ext cx="73152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138068</xdr:rowOff>
    </xdr:from>
    <xdr:to>
      <xdr:col>107</xdr:col>
      <xdr:colOff>101600</xdr:colOff>
      <xdr:row>108</xdr:row>
      <xdr:rowOff>68218</xdr:rowOff>
    </xdr:to>
    <xdr:sp macro="" textlink="">
      <xdr:nvSpPr>
        <xdr:cNvPr id="657" name="楕円 656"/>
        <xdr:cNvSpPr/>
      </xdr:nvSpPr>
      <xdr:spPr>
        <a:xfrm>
          <a:off x="17937480" y="18075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17418</xdr:rowOff>
    </xdr:from>
    <xdr:to>
      <xdr:col>111</xdr:col>
      <xdr:colOff>177800</xdr:colOff>
      <xdr:row>108</xdr:row>
      <xdr:rowOff>17418</xdr:rowOff>
    </xdr:to>
    <xdr:cxnSp macro="">
      <xdr:nvCxnSpPr>
        <xdr:cNvPr id="658" name="直線コネクタ 657"/>
        <xdr:cNvCxnSpPr/>
      </xdr:nvCxnSpPr>
      <xdr:spPr>
        <a:xfrm>
          <a:off x="17988280" y="1812253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659" name="n_1aveValue【公民館】&#10;一人当たり面積"/>
        <xdr:cNvSpPr txBox="1"/>
      </xdr:nvSpPr>
      <xdr:spPr>
        <a:xfrm>
          <a:off x="18561127" y="1744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660" name="n_2aveValue【公民館】&#10;一人当たり面積"/>
        <xdr:cNvSpPr txBox="1"/>
      </xdr:nvSpPr>
      <xdr:spPr>
        <a:xfrm>
          <a:off x="1777626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661" name="n_3aveValue【公民館】&#10;一人当たり面積"/>
        <xdr:cNvSpPr txBox="1"/>
      </xdr:nvSpPr>
      <xdr:spPr>
        <a:xfrm>
          <a:off x="17001567" y="168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662" name="n_4aveValue【公民館】&#10;一人当たり面積"/>
        <xdr:cNvSpPr txBox="1"/>
      </xdr:nvSpPr>
      <xdr:spPr>
        <a:xfrm>
          <a:off x="1622686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663" name="n_1mainValue【公民館】&#10;一人当たり面積"/>
        <xdr:cNvSpPr txBox="1"/>
      </xdr:nvSpPr>
      <xdr:spPr>
        <a:xfrm>
          <a:off x="18561127" y="1816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664" name="n_2mainValue【公民館】&#10;一人当たり面積"/>
        <xdr:cNvSpPr txBox="1"/>
      </xdr:nvSpPr>
      <xdr:spPr>
        <a:xfrm>
          <a:off x="17776267" y="1816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（数値修正）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固定資産台帳の再整備により、数値を修正した。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公民館と公営住宅は、類似団体平均値と比較して高い数値となっている。公民館については、築５０年近く経過しているため、老朽化が進んでおり、有形固定資産減価償却率が高くなっている。耐震診断・耐震改修が未実施の状況となっており、安全性の確保や施設の効率的な修繕・更新が必要となる。現在、施設の更新について、建設コストの削減、機能向上、利用ニーズを考慮した複合施設の建設に取り組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については、３施設のうち２施設が築４０年以上を経過しており、老朽化による安全性の確保や効率的な維持管理が課題となる。公営住宅等長寿命化計画に基づき、計画的な修繕・改修により長寿命化を図る。また、施設更新時期や要支援世帯数の動向を見据え、町営住宅の規模の適正化等、町営住宅のあり方について検討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31,285
30,871
54.39
15,633,360
14,820,222
688,425
7,237,192
6,398,775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086225" y="5667103"/>
          <a:ext cx="0" cy="1344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124960" y="701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020820" y="7011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124960" y="54461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020820" y="5667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3" name="【図書館】&#10;有形固定資産減価償却率平均値テキスト"/>
        <xdr:cNvSpPr txBox="1"/>
      </xdr:nvSpPr>
      <xdr:spPr>
        <a:xfrm>
          <a:off x="412496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036060" y="6350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312160" y="6306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51460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7399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965200" y="6267269"/>
          <a:ext cx="7874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160927</xdr:rowOff>
    </xdr:from>
    <xdr:to>
      <xdr:col>24</xdr:col>
      <xdr:colOff>114300</xdr:colOff>
      <xdr:row>40</xdr:row>
      <xdr:rowOff>91077</xdr:rowOff>
    </xdr:to>
    <xdr:sp macro="" textlink="">
      <xdr:nvSpPr>
        <xdr:cNvPr id="74" name="楕円 73"/>
        <xdr:cNvSpPr/>
      </xdr:nvSpPr>
      <xdr:spPr>
        <a:xfrm>
          <a:off x="4036060" y="6698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139354</xdr:rowOff>
    </xdr:from>
    <xdr:ext cx="405111" cy="259045"/>
    <xdr:sp macro="" textlink="">
      <xdr:nvSpPr>
        <xdr:cNvPr id="75" name="【図書館】&#10;有形固定資産減価償却率該当値テキスト"/>
        <xdr:cNvSpPr txBox="1"/>
      </xdr:nvSpPr>
      <xdr:spPr>
        <a:xfrm>
          <a:off x="4124960"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126637</xdr:rowOff>
    </xdr:from>
    <xdr:to>
      <xdr:col>20</xdr:col>
      <xdr:colOff>38100</xdr:colOff>
      <xdr:row>40</xdr:row>
      <xdr:rowOff>56787</xdr:rowOff>
    </xdr:to>
    <xdr:sp macro="" textlink="">
      <xdr:nvSpPr>
        <xdr:cNvPr id="76" name="楕円 75"/>
        <xdr:cNvSpPr/>
      </xdr:nvSpPr>
      <xdr:spPr>
        <a:xfrm>
          <a:off x="3312160" y="66645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5987</xdr:rowOff>
    </xdr:from>
    <xdr:to>
      <xdr:col>24</xdr:col>
      <xdr:colOff>63500</xdr:colOff>
      <xdr:row>40</xdr:row>
      <xdr:rowOff>40277</xdr:rowOff>
    </xdr:to>
    <xdr:cxnSp macro="">
      <xdr:nvCxnSpPr>
        <xdr:cNvPr id="77" name="直線コネクタ 76"/>
        <xdr:cNvCxnSpPr/>
      </xdr:nvCxnSpPr>
      <xdr:spPr>
        <a:xfrm>
          <a:off x="3355340" y="6711587"/>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95613</xdr:rowOff>
    </xdr:from>
    <xdr:to>
      <xdr:col>15</xdr:col>
      <xdr:colOff>101600</xdr:colOff>
      <xdr:row>40</xdr:row>
      <xdr:rowOff>25763</xdr:rowOff>
    </xdr:to>
    <xdr:sp macro="" textlink="">
      <xdr:nvSpPr>
        <xdr:cNvPr id="78" name="楕円 77"/>
        <xdr:cNvSpPr/>
      </xdr:nvSpPr>
      <xdr:spPr>
        <a:xfrm>
          <a:off x="2514600" y="6633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146413</xdr:rowOff>
    </xdr:from>
    <xdr:to>
      <xdr:col>19</xdr:col>
      <xdr:colOff>177800</xdr:colOff>
      <xdr:row>40</xdr:row>
      <xdr:rowOff>5987</xdr:rowOff>
    </xdr:to>
    <xdr:cxnSp macro="">
      <xdr:nvCxnSpPr>
        <xdr:cNvPr id="79" name="直線コネクタ 78"/>
        <xdr:cNvCxnSpPr/>
      </xdr:nvCxnSpPr>
      <xdr:spPr>
        <a:xfrm>
          <a:off x="2565400" y="6684373"/>
          <a:ext cx="78994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0" name="n_1aveValue【図書館】&#10;有形固定資産減価償却率"/>
        <xdr:cNvSpPr txBox="1"/>
      </xdr:nvSpPr>
      <xdr:spPr>
        <a:xfrm>
          <a:off x="317056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1" name="n_2aveValue【図書館】&#10;有形固定資産減価償却率"/>
        <xdr:cNvSpPr txBox="1"/>
      </xdr:nvSpPr>
      <xdr:spPr>
        <a:xfrm>
          <a:off x="238570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2" name="n_3aveValue【図書館】&#10;有形固定資産減価償却率"/>
        <xdr:cNvSpPr txBox="1"/>
      </xdr:nvSpPr>
      <xdr:spPr>
        <a:xfrm>
          <a:off x="16110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3" name="n_4aveValue【図書館】&#10;有形固定資産減価償却率"/>
        <xdr:cNvSpPr txBox="1"/>
      </xdr:nvSpPr>
      <xdr:spPr>
        <a:xfrm>
          <a:off x="836304" y="604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47914</xdr:rowOff>
    </xdr:from>
    <xdr:ext cx="405111" cy="259045"/>
    <xdr:sp macro="" textlink="">
      <xdr:nvSpPr>
        <xdr:cNvPr id="84" name="n_1mainValue【図書館】&#10;有形固定資産減価償却率"/>
        <xdr:cNvSpPr txBox="1"/>
      </xdr:nvSpPr>
      <xdr:spPr>
        <a:xfrm>
          <a:off x="3170564" y="6753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16890</xdr:rowOff>
    </xdr:from>
    <xdr:ext cx="405111" cy="259045"/>
    <xdr:sp macro="" textlink="">
      <xdr:nvSpPr>
        <xdr:cNvPr id="85" name="n_2mainValue【図書館】&#10;有形固定資産減価償却率"/>
        <xdr:cNvSpPr txBox="1"/>
      </xdr:nvSpPr>
      <xdr:spPr>
        <a:xfrm>
          <a:off x="2385704" y="6722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09" name="直線コネクタ 108"/>
        <xdr:cNvCxnSpPr/>
      </xdr:nvCxnSpPr>
      <xdr:spPr>
        <a:xfrm flipV="1">
          <a:off x="9219565" y="56578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xdr:cNvSpPr txBox="1"/>
      </xdr:nvSpPr>
      <xdr:spPr>
        <a:xfrm>
          <a:off x="92583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xdr:cNvCxnSpPr/>
      </xdr:nvCxnSpPr>
      <xdr:spPr>
        <a:xfrm>
          <a:off x="9154160" y="691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2" name="【図書館】&#10;一人当たり面積最大値テキスト"/>
        <xdr:cNvSpPr txBox="1"/>
      </xdr:nvSpPr>
      <xdr:spPr>
        <a:xfrm>
          <a:off x="92583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3" name="直線コネクタ 112"/>
        <xdr:cNvCxnSpPr/>
      </xdr:nvCxnSpPr>
      <xdr:spPr>
        <a:xfrm>
          <a:off x="9154160" y="565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14" name="【図書館】&#10;一人当たり面積平均値テキスト"/>
        <xdr:cNvSpPr txBox="1"/>
      </xdr:nvSpPr>
      <xdr:spPr>
        <a:xfrm>
          <a:off x="9258300" y="6503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15" name="フローチャート: 判断 114"/>
        <xdr:cNvSpPr/>
      </xdr:nvSpPr>
      <xdr:spPr>
        <a:xfrm>
          <a:off x="919226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6" name="フローチャート: 判断 115"/>
        <xdr:cNvSpPr/>
      </xdr:nvSpPr>
      <xdr:spPr>
        <a:xfrm>
          <a:off x="8445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17" name="フローチャート: 判断 116"/>
        <xdr:cNvSpPr/>
      </xdr:nvSpPr>
      <xdr:spPr>
        <a:xfrm>
          <a:off x="767080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8" name="フローチャート: 判断 117"/>
        <xdr:cNvSpPr/>
      </xdr:nvSpPr>
      <xdr:spPr>
        <a:xfrm>
          <a:off x="68732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19" name="フローチャート: 判断 118"/>
        <xdr:cNvSpPr/>
      </xdr:nvSpPr>
      <xdr:spPr>
        <a:xfrm>
          <a:off x="60985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25" name="楕円 124"/>
        <xdr:cNvSpPr/>
      </xdr:nvSpPr>
      <xdr:spPr>
        <a:xfrm>
          <a:off x="9192260" y="6471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124477</xdr:rowOff>
    </xdr:from>
    <xdr:ext cx="469744" cy="259045"/>
    <xdr:sp macro="" textlink="">
      <xdr:nvSpPr>
        <xdr:cNvPr id="126" name="【図書館】&#10;一人当たり面積該当値テキスト"/>
        <xdr:cNvSpPr txBox="1"/>
      </xdr:nvSpPr>
      <xdr:spPr>
        <a:xfrm>
          <a:off x="9258300"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27" name="楕円 126"/>
        <xdr:cNvSpPr/>
      </xdr:nvSpPr>
      <xdr:spPr>
        <a:xfrm>
          <a:off x="8445500" y="647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152400</xdr:rowOff>
    </xdr:to>
    <xdr:cxnSp macro="">
      <xdr:nvCxnSpPr>
        <xdr:cNvPr id="128" name="直線コネクタ 127"/>
        <xdr:cNvCxnSpPr/>
      </xdr:nvCxnSpPr>
      <xdr:spPr>
        <a:xfrm>
          <a:off x="8496300" y="65227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29" name="楕円 128"/>
        <xdr:cNvSpPr/>
      </xdr:nvSpPr>
      <xdr:spPr>
        <a:xfrm>
          <a:off x="7670800" y="6471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152400</xdr:rowOff>
    </xdr:to>
    <xdr:cxnSp macro="">
      <xdr:nvCxnSpPr>
        <xdr:cNvPr id="130" name="直線コネクタ 129"/>
        <xdr:cNvCxnSpPr/>
      </xdr:nvCxnSpPr>
      <xdr:spPr>
        <a:xfrm>
          <a:off x="7713980" y="65227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31" name="n_1aveValue【図書館】&#10;一人当たり面積"/>
        <xdr:cNvSpPr txBox="1"/>
      </xdr:nvSpPr>
      <xdr:spPr>
        <a:xfrm>
          <a:off x="827158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32" name="n_2aveValue【図書館】&#10;一人当たり面積"/>
        <xdr:cNvSpPr txBox="1"/>
      </xdr:nvSpPr>
      <xdr:spPr>
        <a:xfrm>
          <a:off x="7509587"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33" name="n_3aveValue【図書館】&#10;一人当たり面積"/>
        <xdr:cNvSpPr txBox="1"/>
      </xdr:nvSpPr>
      <xdr:spPr>
        <a:xfrm>
          <a:off x="67120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34" name="n_4aveValue【図書館】&#10;一人当たり面積"/>
        <xdr:cNvSpPr txBox="1"/>
      </xdr:nvSpPr>
      <xdr:spPr>
        <a:xfrm>
          <a:off x="59373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48277</xdr:rowOff>
    </xdr:from>
    <xdr:ext cx="469744" cy="259045"/>
    <xdr:sp macro="" textlink="">
      <xdr:nvSpPr>
        <xdr:cNvPr id="135" name="n_1mainValue【図書館】&#10;一人当たり面積"/>
        <xdr:cNvSpPr txBox="1"/>
      </xdr:nvSpPr>
      <xdr:spPr>
        <a:xfrm>
          <a:off x="827158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48277</xdr:rowOff>
    </xdr:from>
    <xdr:ext cx="469744" cy="259045"/>
    <xdr:sp macro="" textlink="">
      <xdr:nvSpPr>
        <xdr:cNvPr id="136" name="n_2mainValue【図書館】&#10;一人当たり面積"/>
        <xdr:cNvSpPr txBox="1"/>
      </xdr:nvSpPr>
      <xdr:spPr>
        <a:xfrm>
          <a:off x="750958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49" name="テキスト ボックス 148"/>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7" name="テキスト ボックス 156"/>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59" name="直線コネクタ 158"/>
        <xdr:cNvCxnSpPr/>
      </xdr:nvCxnSpPr>
      <xdr:spPr>
        <a:xfrm flipV="1">
          <a:off x="4086225" y="9272778"/>
          <a:ext cx="0" cy="138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60" name="【体育館・プール】&#10;有形固定資産減価償却率最小値テキスト"/>
        <xdr:cNvSpPr txBox="1"/>
      </xdr:nvSpPr>
      <xdr:spPr>
        <a:xfrm>
          <a:off x="412496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61" name="直線コネクタ 160"/>
        <xdr:cNvCxnSpPr/>
      </xdr:nvCxnSpPr>
      <xdr:spPr>
        <a:xfrm>
          <a:off x="4020820" y="10661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62" name="【体育館・プール】&#10;有形固定資産減価償却率最大値テキスト"/>
        <xdr:cNvSpPr txBox="1"/>
      </xdr:nvSpPr>
      <xdr:spPr>
        <a:xfrm>
          <a:off x="4124960" y="9055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63" name="直線コネクタ 162"/>
        <xdr:cNvCxnSpPr/>
      </xdr:nvCxnSpPr>
      <xdr:spPr>
        <a:xfrm>
          <a:off x="4020820" y="9272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64" name="【体育館・プール】&#10;有形固定資産減価償却率平均値テキスト"/>
        <xdr:cNvSpPr txBox="1"/>
      </xdr:nvSpPr>
      <xdr:spPr>
        <a:xfrm>
          <a:off x="4124960" y="996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5" name="フローチャート: 判断 164"/>
        <xdr:cNvSpPr/>
      </xdr:nvSpPr>
      <xdr:spPr>
        <a:xfrm>
          <a:off x="403606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66" name="フローチャート: 判断 165"/>
        <xdr:cNvSpPr/>
      </xdr:nvSpPr>
      <xdr:spPr>
        <a:xfrm>
          <a:off x="3312160" y="99245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67" name="フローチャート: 判断 166"/>
        <xdr:cNvSpPr/>
      </xdr:nvSpPr>
      <xdr:spPr>
        <a:xfrm>
          <a:off x="2514600" y="989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68" name="フローチャート: 判断 167"/>
        <xdr:cNvSpPr/>
      </xdr:nvSpPr>
      <xdr:spPr>
        <a:xfrm>
          <a:off x="1739900" y="98414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69" name="フローチャート: 判断 168"/>
        <xdr:cNvSpPr/>
      </xdr:nvSpPr>
      <xdr:spPr>
        <a:xfrm>
          <a:off x="965200" y="98254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104648</xdr:rowOff>
    </xdr:from>
    <xdr:to>
      <xdr:col>24</xdr:col>
      <xdr:colOff>114300</xdr:colOff>
      <xdr:row>57</xdr:row>
      <xdr:rowOff>34798</xdr:rowOff>
    </xdr:to>
    <xdr:sp macro="" textlink="">
      <xdr:nvSpPr>
        <xdr:cNvPr id="175" name="楕円 174"/>
        <xdr:cNvSpPr/>
      </xdr:nvSpPr>
      <xdr:spPr>
        <a:xfrm>
          <a:off x="4036060" y="9492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127525</xdr:rowOff>
    </xdr:from>
    <xdr:ext cx="405111" cy="259045"/>
    <xdr:sp macro="" textlink="">
      <xdr:nvSpPr>
        <xdr:cNvPr id="176" name="【体育館・プール】&#10;有形固定資産減価償却率該当値テキスト"/>
        <xdr:cNvSpPr txBox="1"/>
      </xdr:nvSpPr>
      <xdr:spPr>
        <a:xfrm>
          <a:off x="4124960" y="934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100076</xdr:rowOff>
    </xdr:from>
    <xdr:to>
      <xdr:col>20</xdr:col>
      <xdr:colOff>38100</xdr:colOff>
      <xdr:row>64</xdr:row>
      <xdr:rowOff>30226</xdr:rowOff>
    </xdr:to>
    <xdr:sp macro="" textlink="">
      <xdr:nvSpPr>
        <xdr:cNvPr id="177" name="楕円 176"/>
        <xdr:cNvSpPr/>
      </xdr:nvSpPr>
      <xdr:spPr>
        <a:xfrm>
          <a:off x="3312160" y="106613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155448</xdr:rowOff>
    </xdr:from>
    <xdr:to>
      <xdr:col>24</xdr:col>
      <xdr:colOff>63500</xdr:colOff>
      <xdr:row>63</xdr:row>
      <xdr:rowOff>150876</xdr:rowOff>
    </xdr:to>
    <xdr:cxnSp macro="">
      <xdr:nvCxnSpPr>
        <xdr:cNvPr id="178" name="直線コネクタ 177"/>
        <xdr:cNvCxnSpPr/>
      </xdr:nvCxnSpPr>
      <xdr:spPr>
        <a:xfrm flipV="1">
          <a:off x="3355340" y="9543288"/>
          <a:ext cx="731520" cy="116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97790</xdr:rowOff>
    </xdr:from>
    <xdr:to>
      <xdr:col>15</xdr:col>
      <xdr:colOff>101600</xdr:colOff>
      <xdr:row>64</xdr:row>
      <xdr:rowOff>27940</xdr:rowOff>
    </xdr:to>
    <xdr:sp macro="" textlink="">
      <xdr:nvSpPr>
        <xdr:cNvPr id="179" name="楕円 178"/>
        <xdr:cNvSpPr/>
      </xdr:nvSpPr>
      <xdr:spPr>
        <a:xfrm>
          <a:off x="2514600" y="10659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148590</xdr:rowOff>
    </xdr:from>
    <xdr:to>
      <xdr:col>19</xdr:col>
      <xdr:colOff>177800</xdr:colOff>
      <xdr:row>63</xdr:row>
      <xdr:rowOff>150876</xdr:rowOff>
    </xdr:to>
    <xdr:cxnSp macro="">
      <xdr:nvCxnSpPr>
        <xdr:cNvPr id="180" name="直線コネクタ 179"/>
        <xdr:cNvCxnSpPr/>
      </xdr:nvCxnSpPr>
      <xdr:spPr>
        <a:xfrm>
          <a:off x="2565400" y="10709910"/>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81" name="n_1aveValue【体育館・プール】&#10;有形固定資産減価償却率"/>
        <xdr:cNvSpPr txBox="1"/>
      </xdr:nvSpPr>
      <xdr:spPr>
        <a:xfrm>
          <a:off x="317056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82" name="n_2aveValue【体育館・プール】&#10;有形固定資産減価償却率"/>
        <xdr:cNvSpPr txBox="1"/>
      </xdr:nvSpPr>
      <xdr:spPr>
        <a:xfrm>
          <a:off x="238570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83" name="n_3aveValue【体育館・プール】&#10;有形固定資産減価償却率"/>
        <xdr:cNvSpPr txBox="1"/>
      </xdr:nvSpPr>
      <xdr:spPr>
        <a:xfrm>
          <a:off x="161100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184" name="n_4aveValue【体育館・プール】&#10;有形固定資産減価償却率"/>
        <xdr:cNvSpPr txBox="1"/>
      </xdr:nvSpPr>
      <xdr:spPr>
        <a:xfrm>
          <a:off x="836304" y="960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21353</xdr:rowOff>
    </xdr:from>
    <xdr:ext cx="405111" cy="259045"/>
    <xdr:sp macro="" textlink="">
      <xdr:nvSpPr>
        <xdr:cNvPr id="185" name="n_1mainValue【体育館・プール】&#10;有形固定資産減価償却率"/>
        <xdr:cNvSpPr txBox="1"/>
      </xdr:nvSpPr>
      <xdr:spPr>
        <a:xfrm>
          <a:off x="3170564" y="1075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19067</xdr:rowOff>
    </xdr:from>
    <xdr:ext cx="405111" cy="259045"/>
    <xdr:sp macro="" textlink="">
      <xdr:nvSpPr>
        <xdr:cNvPr id="186" name="n_2mainValue【体育館・プール】&#10;有形固定資産減価償却率"/>
        <xdr:cNvSpPr txBox="1"/>
      </xdr:nvSpPr>
      <xdr:spPr>
        <a:xfrm>
          <a:off x="238570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10" name="直線コネクタ 209"/>
        <xdr:cNvCxnSpPr/>
      </xdr:nvCxnSpPr>
      <xdr:spPr>
        <a:xfrm flipV="1">
          <a:off x="9219565" y="938974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11" name="【体育館・プール】&#10;一人当たり面積最小値テキスト"/>
        <xdr:cNvSpPr txBox="1"/>
      </xdr:nvSpPr>
      <xdr:spPr>
        <a:xfrm>
          <a:off x="92583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12" name="直線コネクタ 211"/>
        <xdr:cNvCxnSpPr/>
      </xdr:nvCxnSpPr>
      <xdr:spPr>
        <a:xfrm>
          <a:off x="9154160" y="1074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13" name="【体育館・プール】&#10;一人当たり面積最大値テキスト"/>
        <xdr:cNvSpPr txBox="1"/>
      </xdr:nvSpPr>
      <xdr:spPr>
        <a:xfrm>
          <a:off x="9258300" y="916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14" name="直線コネクタ 213"/>
        <xdr:cNvCxnSpPr/>
      </xdr:nvCxnSpPr>
      <xdr:spPr>
        <a:xfrm>
          <a:off x="9154160" y="9389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215" name="【体育館・プール】&#10;一人当たり面積平均値テキスト"/>
        <xdr:cNvSpPr txBox="1"/>
      </xdr:nvSpPr>
      <xdr:spPr>
        <a:xfrm>
          <a:off x="9258300" y="1021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16" name="フローチャート: 判断 215"/>
        <xdr:cNvSpPr/>
      </xdr:nvSpPr>
      <xdr:spPr>
        <a:xfrm>
          <a:off x="919226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17" name="フローチャート: 判断 216"/>
        <xdr:cNvSpPr/>
      </xdr:nvSpPr>
      <xdr:spPr>
        <a:xfrm>
          <a:off x="8445500" y="10299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18" name="フローチャート: 判断 217"/>
        <xdr:cNvSpPr/>
      </xdr:nvSpPr>
      <xdr:spPr>
        <a:xfrm>
          <a:off x="7670800" y="10295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19" name="フローチャート: 判断 218"/>
        <xdr:cNvSpPr/>
      </xdr:nvSpPr>
      <xdr:spPr>
        <a:xfrm>
          <a:off x="68732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20" name="フローチャート: 判断 219"/>
        <xdr:cNvSpPr/>
      </xdr:nvSpPr>
      <xdr:spPr>
        <a:xfrm>
          <a:off x="609854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57785</xdr:rowOff>
    </xdr:from>
    <xdr:to>
      <xdr:col>55</xdr:col>
      <xdr:colOff>50800</xdr:colOff>
      <xdr:row>63</xdr:row>
      <xdr:rowOff>159385</xdr:rowOff>
    </xdr:to>
    <xdr:sp macro="" textlink="">
      <xdr:nvSpPr>
        <xdr:cNvPr id="226" name="楕円 225"/>
        <xdr:cNvSpPr/>
      </xdr:nvSpPr>
      <xdr:spPr>
        <a:xfrm>
          <a:off x="9192260" y="10619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144162</xdr:rowOff>
    </xdr:from>
    <xdr:ext cx="469744" cy="259045"/>
    <xdr:sp macro="" textlink="">
      <xdr:nvSpPr>
        <xdr:cNvPr id="227" name="【体育館・プール】&#10;一人当たり面積該当値テキスト"/>
        <xdr:cNvSpPr txBox="1"/>
      </xdr:nvSpPr>
      <xdr:spPr>
        <a:xfrm>
          <a:off x="9258300" y="1053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19685</xdr:rowOff>
    </xdr:from>
    <xdr:to>
      <xdr:col>50</xdr:col>
      <xdr:colOff>165100</xdr:colOff>
      <xdr:row>63</xdr:row>
      <xdr:rowOff>121285</xdr:rowOff>
    </xdr:to>
    <xdr:sp macro="" textlink="">
      <xdr:nvSpPr>
        <xdr:cNvPr id="228" name="楕円 227"/>
        <xdr:cNvSpPr/>
      </xdr:nvSpPr>
      <xdr:spPr>
        <a:xfrm>
          <a:off x="8445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70485</xdr:rowOff>
    </xdr:from>
    <xdr:to>
      <xdr:col>55</xdr:col>
      <xdr:colOff>0</xdr:colOff>
      <xdr:row>63</xdr:row>
      <xdr:rowOff>108585</xdr:rowOff>
    </xdr:to>
    <xdr:cxnSp macro="">
      <xdr:nvCxnSpPr>
        <xdr:cNvPr id="229" name="直線コネクタ 228"/>
        <xdr:cNvCxnSpPr/>
      </xdr:nvCxnSpPr>
      <xdr:spPr>
        <a:xfrm>
          <a:off x="8496300" y="10631805"/>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19685</xdr:rowOff>
    </xdr:from>
    <xdr:to>
      <xdr:col>46</xdr:col>
      <xdr:colOff>38100</xdr:colOff>
      <xdr:row>63</xdr:row>
      <xdr:rowOff>121285</xdr:rowOff>
    </xdr:to>
    <xdr:sp macro="" textlink="">
      <xdr:nvSpPr>
        <xdr:cNvPr id="230" name="楕円 229"/>
        <xdr:cNvSpPr/>
      </xdr:nvSpPr>
      <xdr:spPr>
        <a:xfrm>
          <a:off x="7670800" y="105810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70485</xdr:rowOff>
    </xdr:from>
    <xdr:to>
      <xdr:col>50</xdr:col>
      <xdr:colOff>114300</xdr:colOff>
      <xdr:row>63</xdr:row>
      <xdr:rowOff>70485</xdr:rowOff>
    </xdr:to>
    <xdr:cxnSp macro="">
      <xdr:nvCxnSpPr>
        <xdr:cNvPr id="231" name="直線コネクタ 230"/>
        <xdr:cNvCxnSpPr/>
      </xdr:nvCxnSpPr>
      <xdr:spPr>
        <a:xfrm>
          <a:off x="7713980" y="1063180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32" name="n_1aveValue【体育館・プール】&#10;一人当たり面積"/>
        <xdr:cNvSpPr txBox="1"/>
      </xdr:nvSpPr>
      <xdr:spPr>
        <a:xfrm>
          <a:off x="8271587" y="100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33" name="n_2aveValue【体育館・プール】&#10;一人当たり面積"/>
        <xdr:cNvSpPr txBox="1"/>
      </xdr:nvSpPr>
      <xdr:spPr>
        <a:xfrm>
          <a:off x="750958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34" name="n_3aveValue【体育館・プール】&#10;一人当たり面積"/>
        <xdr:cNvSpPr txBox="1"/>
      </xdr:nvSpPr>
      <xdr:spPr>
        <a:xfrm>
          <a:off x="67120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35" name="n_4aveValue【体育館・プール】&#10;一人当たり面積"/>
        <xdr:cNvSpPr txBox="1"/>
      </xdr:nvSpPr>
      <xdr:spPr>
        <a:xfrm>
          <a:off x="5937327" y="100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112412</xdr:rowOff>
    </xdr:from>
    <xdr:ext cx="469744" cy="259045"/>
    <xdr:sp macro="" textlink="">
      <xdr:nvSpPr>
        <xdr:cNvPr id="236" name="n_1mainValue【体育館・プール】&#10;一人当たり面積"/>
        <xdr:cNvSpPr txBox="1"/>
      </xdr:nvSpPr>
      <xdr:spPr>
        <a:xfrm>
          <a:off x="8271587"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112412</xdr:rowOff>
    </xdr:from>
    <xdr:ext cx="469744" cy="259045"/>
    <xdr:sp macro="" textlink="">
      <xdr:nvSpPr>
        <xdr:cNvPr id="237" name="n_2mainValue【体育館・プール】&#10;一人当たり面積"/>
        <xdr:cNvSpPr txBox="1"/>
      </xdr:nvSpPr>
      <xdr:spPr>
        <a:xfrm>
          <a:off x="7509587"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9" name="直線コネクタ 248"/>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0" name="テキスト ボックス 249"/>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1" name="直線コネクタ 250"/>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2" name="テキスト ボックス 251"/>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3" name="直線コネクタ 252"/>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4" name="テキスト ボックス 253"/>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5" name="直線コネクタ 254"/>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6" name="テキスト ボックス 255"/>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8" name="テキスト ボックス 25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60" name="直線コネクタ 259"/>
        <xdr:cNvCxnSpPr/>
      </xdr:nvCxnSpPr>
      <xdr:spPr>
        <a:xfrm flipV="1">
          <a:off x="4086225" y="13012674"/>
          <a:ext cx="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61" name="【福祉施設】&#10;有形固定資産減価償却率最小値テキスト"/>
        <xdr:cNvSpPr txBox="1"/>
      </xdr:nvSpPr>
      <xdr:spPr>
        <a:xfrm>
          <a:off x="4124960" y="143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62" name="直線コネクタ 261"/>
        <xdr:cNvCxnSpPr/>
      </xdr:nvCxnSpPr>
      <xdr:spPr>
        <a:xfrm>
          <a:off x="4020820" y="14360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63" name="【福祉施設】&#10;有形固定資産減価償却率最大値テキスト"/>
        <xdr:cNvSpPr txBox="1"/>
      </xdr:nvSpPr>
      <xdr:spPr>
        <a:xfrm>
          <a:off x="4124960" y="1279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64" name="直線コネクタ 263"/>
        <xdr:cNvCxnSpPr/>
      </xdr:nvCxnSpPr>
      <xdr:spPr>
        <a:xfrm>
          <a:off x="4020820" y="13012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65" name="【福祉施設】&#10;有形固定資産減価償却率平均値テキスト"/>
        <xdr:cNvSpPr txBox="1"/>
      </xdr:nvSpPr>
      <xdr:spPr>
        <a:xfrm>
          <a:off x="4124960" y="13402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66" name="フローチャート: 判断 265"/>
        <xdr:cNvSpPr/>
      </xdr:nvSpPr>
      <xdr:spPr>
        <a:xfrm>
          <a:off x="4036060" y="13547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67" name="フローチャート: 判断 266"/>
        <xdr:cNvSpPr/>
      </xdr:nvSpPr>
      <xdr:spPr>
        <a:xfrm>
          <a:off x="3312160" y="13444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68" name="フローチャート: 判断 267"/>
        <xdr:cNvSpPr/>
      </xdr:nvSpPr>
      <xdr:spPr>
        <a:xfrm>
          <a:off x="2514600" y="1341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69" name="フローチャート: 判断 268"/>
        <xdr:cNvSpPr/>
      </xdr:nvSpPr>
      <xdr:spPr>
        <a:xfrm>
          <a:off x="1739900" y="133634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70" name="フローチャート: 判断 269"/>
        <xdr:cNvSpPr/>
      </xdr:nvSpPr>
      <xdr:spPr>
        <a:xfrm>
          <a:off x="965200" y="13338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76" name="楕円 275"/>
        <xdr:cNvSpPr/>
      </xdr:nvSpPr>
      <xdr:spPr>
        <a:xfrm>
          <a:off x="403606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34307</xdr:rowOff>
    </xdr:from>
    <xdr:ext cx="405111" cy="259045"/>
    <xdr:sp macro="" textlink="">
      <xdr:nvSpPr>
        <xdr:cNvPr id="277" name="【福祉施設】&#10;有形固定資産減価償却率該当値テキスト"/>
        <xdr:cNvSpPr txBox="1"/>
      </xdr:nvSpPr>
      <xdr:spPr>
        <a:xfrm>
          <a:off x="4124960"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49022</xdr:rowOff>
    </xdr:from>
    <xdr:to>
      <xdr:col>20</xdr:col>
      <xdr:colOff>38100</xdr:colOff>
      <xdr:row>83</xdr:row>
      <xdr:rowOff>150622</xdr:rowOff>
    </xdr:to>
    <xdr:sp macro="" textlink="">
      <xdr:nvSpPr>
        <xdr:cNvPr id="278" name="楕円 277"/>
        <xdr:cNvSpPr/>
      </xdr:nvSpPr>
      <xdr:spPr>
        <a:xfrm>
          <a:off x="3312160" y="139631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99822</xdr:rowOff>
    </xdr:from>
    <xdr:to>
      <xdr:col>24</xdr:col>
      <xdr:colOff>63500</xdr:colOff>
      <xdr:row>83</xdr:row>
      <xdr:rowOff>106680</xdr:rowOff>
    </xdr:to>
    <xdr:cxnSp macro="">
      <xdr:nvCxnSpPr>
        <xdr:cNvPr id="279" name="直線コネクタ 278"/>
        <xdr:cNvCxnSpPr/>
      </xdr:nvCxnSpPr>
      <xdr:spPr>
        <a:xfrm>
          <a:off x="3355340" y="14013942"/>
          <a:ext cx="7315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21589</xdr:rowOff>
    </xdr:from>
    <xdr:to>
      <xdr:col>15</xdr:col>
      <xdr:colOff>101600</xdr:colOff>
      <xdr:row>83</xdr:row>
      <xdr:rowOff>123189</xdr:rowOff>
    </xdr:to>
    <xdr:sp macro="" textlink="">
      <xdr:nvSpPr>
        <xdr:cNvPr id="280" name="楕円 279"/>
        <xdr:cNvSpPr/>
      </xdr:nvSpPr>
      <xdr:spPr>
        <a:xfrm>
          <a:off x="2514600" y="139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72389</xdr:rowOff>
    </xdr:from>
    <xdr:to>
      <xdr:col>19</xdr:col>
      <xdr:colOff>177800</xdr:colOff>
      <xdr:row>83</xdr:row>
      <xdr:rowOff>99822</xdr:rowOff>
    </xdr:to>
    <xdr:cxnSp macro="">
      <xdr:nvCxnSpPr>
        <xdr:cNvPr id="281" name="直線コネクタ 280"/>
        <xdr:cNvCxnSpPr/>
      </xdr:nvCxnSpPr>
      <xdr:spPr>
        <a:xfrm>
          <a:off x="2565400" y="13986509"/>
          <a:ext cx="78994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282" name="n_1aveValue【福祉施設】&#10;有形固定資産減価償却率"/>
        <xdr:cNvSpPr txBox="1"/>
      </xdr:nvSpPr>
      <xdr:spPr>
        <a:xfrm>
          <a:off x="3170564" y="1322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283" name="n_2aveValue【福祉施設】&#10;有形固定資産減価償却率"/>
        <xdr:cNvSpPr txBox="1"/>
      </xdr:nvSpPr>
      <xdr:spPr>
        <a:xfrm>
          <a:off x="2385704" y="131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284" name="n_3aveValue【福祉施設】&#10;有形固定資産減価償却率"/>
        <xdr:cNvSpPr txBox="1"/>
      </xdr:nvSpPr>
      <xdr:spPr>
        <a:xfrm>
          <a:off x="1611004" y="131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285" name="n_4aveValue【福祉施設】&#10;有形固定資産減価償却率"/>
        <xdr:cNvSpPr txBox="1"/>
      </xdr:nvSpPr>
      <xdr:spPr>
        <a:xfrm>
          <a:off x="836304" y="1311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141749</xdr:rowOff>
    </xdr:from>
    <xdr:ext cx="405111" cy="259045"/>
    <xdr:sp macro="" textlink="">
      <xdr:nvSpPr>
        <xdr:cNvPr id="286" name="n_1mainValue【福祉施設】&#10;有形固定資産減価償却率"/>
        <xdr:cNvSpPr txBox="1"/>
      </xdr:nvSpPr>
      <xdr:spPr>
        <a:xfrm>
          <a:off x="3170564" y="1405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287" name="n_2mainValue【福祉施設】&#10;有形固定資産減価償却率"/>
        <xdr:cNvSpPr txBox="1"/>
      </xdr:nvSpPr>
      <xdr:spPr>
        <a:xfrm>
          <a:off x="2385704" y="1402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11" name="直線コネクタ 310"/>
        <xdr:cNvCxnSpPr/>
      </xdr:nvCxnSpPr>
      <xdr:spPr>
        <a:xfrm flipV="1">
          <a:off x="9219565" y="13243559"/>
          <a:ext cx="0" cy="127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12" name="【福祉施設】&#10;一人当たり面積最小値テキスト"/>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13" name="直線コネクタ 312"/>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14" name="【福祉施設】&#10;一人当たり面積最大値テキスト"/>
        <xdr:cNvSpPr txBox="1"/>
      </xdr:nvSpPr>
      <xdr:spPr>
        <a:xfrm>
          <a:off x="9258300" y="1302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15" name="直線コネクタ 314"/>
        <xdr:cNvCxnSpPr/>
      </xdr:nvCxnSpPr>
      <xdr:spPr>
        <a:xfrm>
          <a:off x="9154160" y="13243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38116</xdr:rowOff>
    </xdr:from>
    <xdr:ext cx="469744" cy="259045"/>
    <xdr:sp macro="" textlink="">
      <xdr:nvSpPr>
        <xdr:cNvPr id="316" name="【福祉施設】&#10;一人当たり面積平均値テキスト"/>
        <xdr:cNvSpPr txBox="1"/>
      </xdr:nvSpPr>
      <xdr:spPr>
        <a:xfrm>
          <a:off x="9258300" y="14119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17" name="フローチャート: 判断 316"/>
        <xdr:cNvSpPr/>
      </xdr:nvSpPr>
      <xdr:spPr>
        <a:xfrm>
          <a:off x="9192260" y="141414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18" name="フローチャート: 判断 317"/>
        <xdr:cNvSpPr/>
      </xdr:nvSpPr>
      <xdr:spPr>
        <a:xfrm>
          <a:off x="8445500" y="1408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19" name="フローチャート: 判断 318"/>
        <xdr:cNvSpPr/>
      </xdr:nvSpPr>
      <xdr:spPr>
        <a:xfrm>
          <a:off x="7670800" y="140652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20" name="フローチャート: 判断 319"/>
        <xdr:cNvSpPr/>
      </xdr:nvSpPr>
      <xdr:spPr>
        <a:xfrm>
          <a:off x="687324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21" name="フローチャート: 判断 320"/>
        <xdr:cNvSpPr/>
      </xdr:nvSpPr>
      <xdr:spPr>
        <a:xfrm>
          <a:off x="6098540" y="140309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327" name="楕円 326"/>
        <xdr:cNvSpPr/>
      </xdr:nvSpPr>
      <xdr:spPr>
        <a:xfrm>
          <a:off x="9192260" y="14126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67327</xdr:rowOff>
    </xdr:from>
    <xdr:ext cx="469744" cy="259045"/>
    <xdr:sp macro="" textlink="">
      <xdr:nvSpPr>
        <xdr:cNvPr id="328" name="【福祉施設】&#10;一人当たり面積該当値テキスト"/>
        <xdr:cNvSpPr txBox="1"/>
      </xdr:nvSpPr>
      <xdr:spPr>
        <a:xfrm>
          <a:off x="9258300"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29" name="楕円 328"/>
        <xdr:cNvSpPr/>
      </xdr:nvSpPr>
      <xdr:spPr>
        <a:xfrm>
          <a:off x="8445500" y="1422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95250</xdr:rowOff>
    </xdr:from>
    <xdr:to>
      <xdr:col>55</xdr:col>
      <xdr:colOff>0</xdr:colOff>
      <xdr:row>85</xdr:row>
      <xdr:rowOff>26670</xdr:rowOff>
    </xdr:to>
    <xdr:cxnSp macro="">
      <xdr:nvCxnSpPr>
        <xdr:cNvPr id="330" name="直線コネクタ 329"/>
        <xdr:cNvCxnSpPr/>
      </xdr:nvCxnSpPr>
      <xdr:spPr>
        <a:xfrm flipV="1">
          <a:off x="8496300" y="14177010"/>
          <a:ext cx="7239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31" name="楕円 330"/>
        <xdr:cNvSpPr/>
      </xdr:nvSpPr>
      <xdr:spPr>
        <a:xfrm>
          <a:off x="7670800" y="1422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26670</xdr:rowOff>
    </xdr:to>
    <xdr:cxnSp macro="">
      <xdr:nvCxnSpPr>
        <xdr:cNvPr id="332" name="直線コネクタ 331"/>
        <xdr:cNvCxnSpPr/>
      </xdr:nvCxnSpPr>
      <xdr:spPr>
        <a:xfrm>
          <a:off x="7713980" y="142760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333" name="n_1aveValue【福祉施設】&#10;一人当たり面積"/>
        <xdr:cNvSpPr txBox="1"/>
      </xdr:nvSpPr>
      <xdr:spPr>
        <a:xfrm>
          <a:off x="8271587" y="1386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34" name="n_2aveValue【福祉施設】&#10;一人当たり面積"/>
        <xdr:cNvSpPr txBox="1"/>
      </xdr:nvSpPr>
      <xdr:spPr>
        <a:xfrm>
          <a:off x="7509587" y="138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35" name="n_3aveValue【福祉施設】&#10;一人当たり面積"/>
        <xdr:cNvSpPr txBox="1"/>
      </xdr:nvSpPr>
      <xdr:spPr>
        <a:xfrm>
          <a:off x="671202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36" name="n_4aveValue【福祉施設】&#10;一人当たり面積"/>
        <xdr:cNvSpPr txBox="1"/>
      </xdr:nvSpPr>
      <xdr:spPr>
        <a:xfrm>
          <a:off x="5937327" y="1380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37" name="n_1mainValue【福祉施設】&#10;一人当たり面積"/>
        <xdr:cNvSpPr txBox="1"/>
      </xdr:nvSpPr>
      <xdr:spPr>
        <a:xfrm>
          <a:off x="8271587"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38" name="n_2mainValue【福祉施設】&#10;一人当たり面積"/>
        <xdr:cNvSpPr txBox="1"/>
      </xdr:nvSpPr>
      <xdr:spPr>
        <a:xfrm>
          <a:off x="7509587"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1" name="テキスト ボックス 380"/>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2" name="直線コネクタ 381"/>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83" name="テキスト ボックス 382"/>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4" name="直線コネクタ 383"/>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5" name="テキスト ボックス 384"/>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6" name="直線コネクタ 385"/>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7" name="テキスト ボックス 386"/>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8" name="直線コネクタ 387"/>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9" name="テキスト ボックス 388"/>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0" name="直線コネクタ 389"/>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1" name="テキスト ボックス 390"/>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93" name="テキスト ボックス 392"/>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395" name="直線コネクタ 394"/>
        <xdr:cNvCxnSpPr/>
      </xdr:nvCxnSpPr>
      <xdr:spPr>
        <a:xfrm flipV="1">
          <a:off x="14375764" y="920496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96" name="【保健センター・保健所】&#10;有形固定資産減価償却率最小値テキスト"/>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97" name="直線コネクタ 396"/>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398" name="【保健センター・保健所】&#10;有形固定資産減価償却率最大値テキスト"/>
        <xdr:cNvSpPr txBox="1"/>
      </xdr:nvSpPr>
      <xdr:spPr>
        <a:xfrm>
          <a:off x="14414500" y="898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399" name="直線コネクタ 398"/>
        <xdr:cNvCxnSpPr/>
      </xdr:nvCxnSpPr>
      <xdr:spPr>
        <a:xfrm>
          <a:off x="14287500" y="920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400" name="【保健センター・保健所】&#10;有形固定資産減価償却率平均値テキスト"/>
        <xdr:cNvSpPr txBox="1"/>
      </xdr:nvSpPr>
      <xdr:spPr>
        <a:xfrm>
          <a:off x="14414500" y="987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01" name="フローチャート: 判断 400"/>
        <xdr:cNvSpPr/>
      </xdr:nvSpPr>
      <xdr:spPr>
        <a:xfrm>
          <a:off x="14325600" y="98933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402" name="フローチャート: 判断 401"/>
        <xdr:cNvSpPr/>
      </xdr:nvSpPr>
      <xdr:spPr>
        <a:xfrm>
          <a:off x="13578840" y="9796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03" name="フローチャート: 判断 402"/>
        <xdr:cNvSpPr/>
      </xdr:nvSpPr>
      <xdr:spPr>
        <a:xfrm>
          <a:off x="1280414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404" name="フローチャート: 判断 403"/>
        <xdr:cNvSpPr/>
      </xdr:nvSpPr>
      <xdr:spPr>
        <a:xfrm>
          <a:off x="12029440" y="98380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405" name="フローチャート: 判断 404"/>
        <xdr:cNvSpPr/>
      </xdr:nvSpPr>
      <xdr:spPr>
        <a:xfrm>
          <a:off x="11231880" y="9830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6" name="テキスト ボックス 40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7" name="テキスト ボックス 40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8" name="テキスト ボックス 40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9" name="テキスト ボックス 40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0" name="テキスト ボックス 40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105410</xdr:rowOff>
    </xdr:from>
    <xdr:to>
      <xdr:col>85</xdr:col>
      <xdr:colOff>177800</xdr:colOff>
      <xdr:row>58</xdr:row>
      <xdr:rowOff>35560</xdr:rowOff>
    </xdr:to>
    <xdr:sp macro="" textlink="">
      <xdr:nvSpPr>
        <xdr:cNvPr id="411" name="楕円 410"/>
        <xdr:cNvSpPr/>
      </xdr:nvSpPr>
      <xdr:spPr>
        <a:xfrm>
          <a:off x="14325600" y="96608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128287</xdr:rowOff>
    </xdr:from>
    <xdr:ext cx="405111" cy="259045"/>
    <xdr:sp macro="" textlink="">
      <xdr:nvSpPr>
        <xdr:cNvPr id="412" name="【保健センター・保健所】&#10;有形固定資産減価償却率該当値テキスト"/>
        <xdr:cNvSpPr txBox="1"/>
      </xdr:nvSpPr>
      <xdr:spPr>
        <a:xfrm>
          <a:off x="14414500"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413" name="楕円 412"/>
        <xdr:cNvSpPr/>
      </xdr:nvSpPr>
      <xdr:spPr>
        <a:xfrm>
          <a:off x="13578840" y="9519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156210</xdr:rowOff>
    </xdr:to>
    <xdr:cxnSp macro="">
      <xdr:nvCxnSpPr>
        <xdr:cNvPr id="414" name="直線コネクタ 413"/>
        <xdr:cNvCxnSpPr/>
      </xdr:nvCxnSpPr>
      <xdr:spPr>
        <a:xfrm>
          <a:off x="13629640" y="9566910"/>
          <a:ext cx="74676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93980</xdr:rowOff>
    </xdr:from>
    <xdr:to>
      <xdr:col>76</xdr:col>
      <xdr:colOff>165100</xdr:colOff>
      <xdr:row>57</xdr:row>
      <xdr:rowOff>24130</xdr:rowOff>
    </xdr:to>
    <xdr:sp macro="" textlink="">
      <xdr:nvSpPr>
        <xdr:cNvPr id="415" name="楕円 414"/>
        <xdr:cNvSpPr/>
      </xdr:nvSpPr>
      <xdr:spPr>
        <a:xfrm>
          <a:off x="12804140" y="9481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144780</xdr:rowOff>
    </xdr:from>
    <xdr:to>
      <xdr:col>81</xdr:col>
      <xdr:colOff>50800</xdr:colOff>
      <xdr:row>57</xdr:row>
      <xdr:rowOff>11430</xdr:rowOff>
    </xdr:to>
    <xdr:cxnSp macro="">
      <xdr:nvCxnSpPr>
        <xdr:cNvPr id="416" name="直線コネクタ 415"/>
        <xdr:cNvCxnSpPr/>
      </xdr:nvCxnSpPr>
      <xdr:spPr>
        <a:xfrm>
          <a:off x="12854940" y="953262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165752</xdr:rowOff>
    </xdr:from>
    <xdr:ext cx="405111" cy="259045"/>
    <xdr:sp macro="" textlink="">
      <xdr:nvSpPr>
        <xdr:cNvPr id="417" name="n_1aveValue【保健センター・保健所】&#10;有形固定資産減価償却率"/>
        <xdr:cNvSpPr txBox="1"/>
      </xdr:nvSpPr>
      <xdr:spPr>
        <a:xfrm>
          <a:off x="13437244" y="988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418" name="n_2aveValue【保健センター・保健所】&#10;有形固定資産減価償却率"/>
        <xdr:cNvSpPr txBox="1"/>
      </xdr:nvSpPr>
      <xdr:spPr>
        <a:xfrm>
          <a:off x="12675244" y="985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419" name="n_3aveValue【保健センター・保健所】&#10;有形固定資産減価償却率"/>
        <xdr:cNvSpPr txBox="1"/>
      </xdr:nvSpPr>
      <xdr:spPr>
        <a:xfrm>
          <a:off x="119005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420" name="n_4aveValue【保健センター・保健所】&#10;有形固定資産減価償却率"/>
        <xdr:cNvSpPr txBox="1"/>
      </xdr:nvSpPr>
      <xdr:spPr>
        <a:xfrm>
          <a:off x="1110298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78757</xdr:rowOff>
    </xdr:from>
    <xdr:ext cx="405111" cy="259045"/>
    <xdr:sp macro="" textlink="">
      <xdr:nvSpPr>
        <xdr:cNvPr id="421" name="n_1mainValue【保健センター・保健所】&#10;有形固定資産減価償却率"/>
        <xdr:cNvSpPr txBox="1"/>
      </xdr:nvSpPr>
      <xdr:spPr>
        <a:xfrm>
          <a:off x="13437244" y="929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40657</xdr:rowOff>
    </xdr:from>
    <xdr:ext cx="405111" cy="259045"/>
    <xdr:sp macro="" textlink="">
      <xdr:nvSpPr>
        <xdr:cNvPr id="422" name="n_2mainValue【保健センター・保健所】&#10;有形固定資産減価償却率"/>
        <xdr:cNvSpPr txBox="1"/>
      </xdr:nvSpPr>
      <xdr:spPr>
        <a:xfrm>
          <a:off x="12675244" y="926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3" name="直線コネクタ 432"/>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4" name="テキスト ボックス 433"/>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5" name="直線コネクタ 434"/>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6" name="テキスト ボックス 435"/>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7" name="直線コネクタ 436"/>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8" name="テキスト ボックス 437"/>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9" name="直線コネクタ 438"/>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0" name="テキスト ボックス 439"/>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444" name="直線コネクタ 443"/>
        <xdr:cNvCxnSpPr/>
      </xdr:nvCxnSpPr>
      <xdr:spPr>
        <a:xfrm flipV="1">
          <a:off x="19509104" y="969492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45" name="【保健センター・保健所】&#10;一人当たり面積最小値テキスト"/>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46" name="直線コネクタ 445"/>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447" name="【保健センター・保健所】&#10;一人当たり面積最大値テキスト"/>
        <xdr:cNvSpPr txBox="1"/>
      </xdr:nvSpPr>
      <xdr:spPr>
        <a:xfrm>
          <a:off x="19547840" y="947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448" name="直線コネクタ 447"/>
        <xdr:cNvCxnSpPr/>
      </xdr:nvCxnSpPr>
      <xdr:spPr>
        <a:xfrm>
          <a:off x="19443700" y="9694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449" name="【保健センター・保健所】&#10;一人当たり面積平均値テキスト"/>
        <xdr:cNvSpPr txBox="1"/>
      </xdr:nvSpPr>
      <xdr:spPr>
        <a:xfrm>
          <a:off x="19547840" y="10379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450" name="フローチャート: 判断 449"/>
        <xdr:cNvSpPr/>
      </xdr:nvSpPr>
      <xdr:spPr>
        <a:xfrm>
          <a:off x="19458940" y="1039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451" name="フローチャート: 判断 450"/>
        <xdr:cNvSpPr/>
      </xdr:nvSpPr>
      <xdr:spPr>
        <a:xfrm>
          <a:off x="18735040" y="103558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452" name="フローチャート: 判断 451"/>
        <xdr:cNvSpPr/>
      </xdr:nvSpPr>
      <xdr:spPr>
        <a:xfrm>
          <a:off x="17937480" y="10360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453" name="フローチャート: 判断 452"/>
        <xdr:cNvSpPr/>
      </xdr:nvSpPr>
      <xdr:spPr>
        <a:xfrm>
          <a:off x="17162780" y="10374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454" name="フローチャート: 判断 453"/>
        <xdr:cNvSpPr/>
      </xdr:nvSpPr>
      <xdr:spPr>
        <a:xfrm>
          <a:off x="16388080" y="10392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88646</xdr:rowOff>
    </xdr:from>
    <xdr:to>
      <xdr:col>116</xdr:col>
      <xdr:colOff>114300</xdr:colOff>
      <xdr:row>58</xdr:row>
      <xdr:rowOff>18796</xdr:rowOff>
    </xdr:to>
    <xdr:sp macro="" textlink="">
      <xdr:nvSpPr>
        <xdr:cNvPr id="460" name="楕円 459"/>
        <xdr:cNvSpPr/>
      </xdr:nvSpPr>
      <xdr:spPr>
        <a:xfrm>
          <a:off x="19458940" y="96441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41673</xdr:rowOff>
    </xdr:from>
    <xdr:ext cx="469744" cy="259045"/>
    <xdr:sp macro="" textlink="">
      <xdr:nvSpPr>
        <xdr:cNvPr id="461" name="【保健センター・保健所】&#10;一人当たり面積該当値テキスト"/>
        <xdr:cNvSpPr txBox="1"/>
      </xdr:nvSpPr>
      <xdr:spPr>
        <a:xfrm>
          <a:off x="19547840" y="959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157226</xdr:rowOff>
    </xdr:from>
    <xdr:to>
      <xdr:col>112</xdr:col>
      <xdr:colOff>38100</xdr:colOff>
      <xdr:row>58</xdr:row>
      <xdr:rowOff>87376</xdr:rowOff>
    </xdr:to>
    <xdr:sp macro="" textlink="">
      <xdr:nvSpPr>
        <xdr:cNvPr id="462" name="楕円 461"/>
        <xdr:cNvSpPr/>
      </xdr:nvSpPr>
      <xdr:spPr>
        <a:xfrm>
          <a:off x="18735040" y="97127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139446</xdr:rowOff>
    </xdr:from>
    <xdr:to>
      <xdr:col>116</xdr:col>
      <xdr:colOff>63500</xdr:colOff>
      <xdr:row>58</xdr:row>
      <xdr:rowOff>36576</xdr:rowOff>
    </xdr:to>
    <xdr:cxnSp macro="">
      <xdr:nvCxnSpPr>
        <xdr:cNvPr id="463" name="直線コネクタ 462"/>
        <xdr:cNvCxnSpPr/>
      </xdr:nvCxnSpPr>
      <xdr:spPr>
        <a:xfrm flipV="1">
          <a:off x="18778220" y="9694926"/>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157226</xdr:rowOff>
    </xdr:from>
    <xdr:to>
      <xdr:col>107</xdr:col>
      <xdr:colOff>101600</xdr:colOff>
      <xdr:row>58</xdr:row>
      <xdr:rowOff>87376</xdr:rowOff>
    </xdr:to>
    <xdr:sp macro="" textlink="">
      <xdr:nvSpPr>
        <xdr:cNvPr id="464" name="楕円 463"/>
        <xdr:cNvSpPr/>
      </xdr:nvSpPr>
      <xdr:spPr>
        <a:xfrm>
          <a:off x="17937480" y="97127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36576</xdr:rowOff>
    </xdr:from>
    <xdr:to>
      <xdr:col>111</xdr:col>
      <xdr:colOff>177800</xdr:colOff>
      <xdr:row>58</xdr:row>
      <xdr:rowOff>36576</xdr:rowOff>
    </xdr:to>
    <xdr:cxnSp macro="">
      <xdr:nvCxnSpPr>
        <xdr:cNvPr id="465" name="直線コネクタ 464"/>
        <xdr:cNvCxnSpPr/>
      </xdr:nvCxnSpPr>
      <xdr:spPr>
        <a:xfrm>
          <a:off x="17988280" y="975969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466" name="n_1aveValue【保健センター・保健所】&#10;一人当たり面積"/>
        <xdr:cNvSpPr txBox="1"/>
      </xdr:nvSpPr>
      <xdr:spPr>
        <a:xfrm>
          <a:off x="18561127" y="1044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55643</xdr:rowOff>
    </xdr:from>
    <xdr:ext cx="469744" cy="259045"/>
    <xdr:sp macro="" textlink="">
      <xdr:nvSpPr>
        <xdr:cNvPr id="467" name="n_2aveValue【保健センター・保健所】&#10;一人当たり面積"/>
        <xdr:cNvSpPr txBox="1"/>
      </xdr:nvSpPr>
      <xdr:spPr>
        <a:xfrm>
          <a:off x="17776267" y="1044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468" name="n_3aveValue【保健センター・保健所】&#10;一人当たり面積"/>
        <xdr:cNvSpPr txBox="1"/>
      </xdr:nvSpPr>
      <xdr:spPr>
        <a:xfrm>
          <a:off x="1700156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469" name="n_4aveValue【保健センター・保健所】&#10;一人当たり面積"/>
        <xdr:cNvSpPr txBox="1"/>
      </xdr:nvSpPr>
      <xdr:spPr>
        <a:xfrm>
          <a:off x="1622686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103903</xdr:rowOff>
    </xdr:from>
    <xdr:ext cx="469744" cy="259045"/>
    <xdr:sp macro="" textlink="">
      <xdr:nvSpPr>
        <xdr:cNvPr id="470" name="n_1mainValue【保健センター・保健所】&#10;一人当たり面積"/>
        <xdr:cNvSpPr txBox="1"/>
      </xdr:nvSpPr>
      <xdr:spPr>
        <a:xfrm>
          <a:off x="18561127" y="949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103903</xdr:rowOff>
    </xdr:from>
    <xdr:ext cx="469744" cy="259045"/>
    <xdr:sp macro="" textlink="">
      <xdr:nvSpPr>
        <xdr:cNvPr id="471" name="n_2mainValue【保健センター・保健所】&#10;一人当たり面積"/>
        <xdr:cNvSpPr txBox="1"/>
      </xdr:nvSpPr>
      <xdr:spPr>
        <a:xfrm>
          <a:off x="17776267" y="949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2" name="正方形/長方形 47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3" name="正方形/長方形 47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4" name="正方形/長方形 47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5" name="正方形/長方形 47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6" name="正方形/長方形 47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7" name="正方形/長方形 47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8" name="正方形/長方形 47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9" name="正方形/長方形 47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0" name="テキスト ボックス 47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1" name="直線コネクタ 48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2" name="テキスト ボックス 48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3" name="直線コネクタ 48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4" name="テキスト ボックス 483"/>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5" name="直線コネクタ 48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6" name="テキスト ボックス 48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7" name="直線コネクタ 48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8" name="テキスト ボックス 48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9" name="直線コネクタ 48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0" name="テキスト ボックス 48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1" name="直線コネクタ 49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2" name="テキスト ボックス 49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3" name="直線コネクタ 49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4" name="テキスト ボックス 493"/>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5" name="直線コネクタ 49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497" name="直線コネクタ 496"/>
        <xdr:cNvCxnSpPr/>
      </xdr:nvCxnSpPr>
      <xdr:spPr>
        <a:xfrm flipV="1">
          <a:off x="14375764" y="1311891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98"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99" name="直線コネクタ 498"/>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00" name="【消防施設】&#10;有形固定資産減価償却率最大値テキスト"/>
        <xdr:cNvSpPr txBox="1"/>
      </xdr:nvSpPr>
      <xdr:spPr>
        <a:xfrm>
          <a:off x="14414500" y="12901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01" name="直線コネクタ 500"/>
        <xdr:cNvCxnSpPr/>
      </xdr:nvCxnSpPr>
      <xdr:spPr>
        <a:xfrm>
          <a:off x="14287500" y="131189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502" name="【消防施設】&#10;有形固定資産減価償却率平均値テキスト"/>
        <xdr:cNvSpPr txBox="1"/>
      </xdr:nvSpPr>
      <xdr:spPr>
        <a:xfrm>
          <a:off x="14414500" y="13751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503" name="フローチャート: 判断 502"/>
        <xdr:cNvSpPr/>
      </xdr:nvSpPr>
      <xdr:spPr>
        <a:xfrm>
          <a:off x="14325600" y="1377296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504" name="フローチャート: 判断 503"/>
        <xdr:cNvSpPr/>
      </xdr:nvSpPr>
      <xdr:spPr>
        <a:xfrm>
          <a:off x="13578840" y="13745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505" name="フローチャート: 判断 504"/>
        <xdr:cNvSpPr/>
      </xdr:nvSpPr>
      <xdr:spPr>
        <a:xfrm>
          <a:off x="1280414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506" name="フローチャート: 判断 505"/>
        <xdr:cNvSpPr/>
      </xdr:nvSpPr>
      <xdr:spPr>
        <a:xfrm>
          <a:off x="12029440" y="137228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507" name="フローチャート: 判断 506"/>
        <xdr:cNvSpPr/>
      </xdr:nvSpPr>
      <xdr:spPr>
        <a:xfrm>
          <a:off x="11231880" y="13660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8" name="テキスト ボックス 50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9" name="テキスト ボックス 50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0" name="テキスト ボックス 50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1" name="テキスト ボックス 51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2" name="テキスト ボックス 51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67311</xdr:rowOff>
    </xdr:from>
    <xdr:to>
      <xdr:col>85</xdr:col>
      <xdr:colOff>177800</xdr:colOff>
      <xdr:row>79</xdr:row>
      <xdr:rowOff>168911</xdr:rowOff>
    </xdr:to>
    <xdr:sp macro="" textlink="">
      <xdr:nvSpPr>
        <xdr:cNvPr id="513" name="楕円 512"/>
        <xdr:cNvSpPr/>
      </xdr:nvSpPr>
      <xdr:spPr>
        <a:xfrm>
          <a:off x="14325600" y="1331087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90188</xdr:rowOff>
    </xdr:from>
    <xdr:ext cx="405111" cy="259045"/>
    <xdr:sp macro="" textlink="">
      <xdr:nvSpPr>
        <xdr:cNvPr id="514" name="【消防施設】&#10;有形固定資産減価償却率該当値テキスト"/>
        <xdr:cNvSpPr txBox="1"/>
      </xdr:nvSpPr>
      <xdr:spPr>
        <a:xfrm>
          <a:off x="14414500" y="1316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52614</xdr:rowOff>
    </xdr:from>
    <xdr:to>
      <xdr:col>81</xdr:col>
      <xdr:colOff>101600</xdr:colOff>
      <xdr:row>79</xdr:row>
      <xdr:rowOff>154214</xdr:rowOff>
    </xdr:to>
    <xdr:sp macro="" textlink="">
      <xdr:nvSpPr>
        <xdr:cNvPr id="515" name="楕円 514"/>
        <xdr:cNvSpPr/>
      </xdr:nvSpPr>
      <xdr:spPr>
        <a:xfrm>
          <a:off x="13578840" y="1329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103414</xdr:rowOff>
    </xdr:from>
    <xdr:to>
      <xdr:col>85</xdr:col>
      <xdr:colOff>127000</xdr:colOff>
      <xdr:row>79</xdr:row>
      <xdr:rowOff>118111</xdr:rowOff>
    </xdr:to>
    <xdr:cxnSp macro="">
      <xdr:nvCxnSpPr>
        <xdr:cNvPr id="516" name="直線コネクタ 515"/>
        <xdr:cNvCxnSpPr/>
      </xdr:nvCxnSpPr>
      <xdr:spPr>
        <a:xfrm>
          <a:off x="13629640" y="13346974"/>
          <a:ext cx="74676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5262</xdr:rowOff>
    </xdr:from>
    <xdr:to>
      <xdr:col>76</xdr:col>
      <xdr:colOff>165100</xdr:colOff>
      <xdr:row>79</xdr:row>
      <xdr:rowOff>106862</xdr:rowOff>
    </xdr:to>
    <xdr:sp macro="" textlink="">
      <xdr:nvSpPr>
        <xdr:cNvPr id="517" name="楕円 516"/>
        <xdr:cNvSpPr/>
      </xdr:nvSpPr>
      <xdr:spPr>
        <a:xfrm>
          <a:off x="12804140" y="1324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56062</xdr:rowOff>
    </xdr:from>
    <xdr:to>
      <xdr:col>81</xdr:col>
      <xdr:colOff>50800</xdr:colOff>
      <xdr:row>79</xdr:row>
      <xdr:rowOff>103414</xdr:rowOff>
    </xdr:to>
    <xdr:cxnSp macro="">
      <xdr:nvCxnSpPr>
        <xdr:cNvPr id="518" name="直線コネクタ 517"/>
        <xdr:cNvCxnSpPr/>
      </xdr:nvCxnSpPr>
      <xdr:spPr>
        <a:xfrm>
          <a:off x="12854940" y="13299622"/>
          <a:ext cx="7747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519" name="n_1aveValue【消防施設】&#10;有形固定資産減価償却率"/>
        <xdr:cNvSpPr txBox="1"/>
      </xdr:nvSpPr>
      <xdr:spPr>
        <a:xfrm>
          <a:off x="13437244" y="13834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66964</xdr:rowOff>
    </xdr:from>
    <xdr:ext cx="405111" cy="259045"/>
    <xdr:sp macro="" textlink="">
      <xdr:nvSpPr>
        <xdr:cNvPr id="520" name="n_2aveValue【消防施設】&#10;有形固定資産減価償却率"/>
        <xdr:cNvSpPr txBox="1"/>
      </xdr:nvSpPr>
      <xdr:spPr>
        <a:xfrm>
          <a:off x="12675244" y="13813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521" name="n_3aveValue【消防施設】&#10;有形固定資産減価償却率"/>
        <xdr:cNvSpPr txBox="1"/>
      </xdr:nvSpPr>
      <xdr:spPr>
        <a:xfrm>
          <a:off x="11900544" y="1350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522" name="n_4aveValue【消防施設】&#10;有形固定資産減価償却率"/>
        <xdr:cNvSpPr txBox="1"/>
      </xdr:nvSpPr>
      <xdr:spPr>
        <a:xfrm>
          <a:off x="11102984" y="134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170741</xdr:rowOff>
    </xdr:from>
    <xdr:ext cx="405111" cy="259045"/>
    <xdr:sp macro="" textlink="">
      <xdr:nvSpPr>
        <xdr:cNvPr id="523" name="n_1mainValue【消防施設】&#10;有形固定資産減価償却率"/>
        <xdr:cNvSpPr txBox="1"/>
      </xdr:nvSpPr>
      <xdr:spPr>
        <a:xfrm>
          <a:off x="13437244" y="1307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123389</xdr:rowOff>
    </xdr:from>
    <xdr:ext cx="405111" cy="259045"/>
    <xdr:sp macro="" textlink="">
      <xdr:nvSpPr>
        <xdr:cNvPr id="524" name="n_2mainValue【消防施設】&#10;有形固定資産減価償却率"/>
        <xdr:cNvSpPr txBox="1"/>
      </xdr:nvSpPr>
      <xdr:spPr>
        <a:xfrm>
          <a:off x="12675244" y="1303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5" name="正方形/長方形 52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6" name="正方形/長方形 52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7" name="正方形/長方形 52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8" name="正方形/長方形 52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9" name="正方形/長方形 52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0" name="正方形/長方形 52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1" name="正方形/長方形 53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2" name="正方形/長方形 53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3" name="テキスト ボックス 53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4" name="直線コネクタ 53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5" name="直線コネクタ 534"/>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6" name="テキスト ボックス 535"/>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7" name="直線コネクタ 536"/>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8" name="テキスト ボックス 537"/>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9" name="直線コネクタ 538"/>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0" name="テキスト ボックス 539"/>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1" name="直線コネクタ 540"/>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2" name="テキスト ボックス 541"/>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3" name="直線コネクタ 54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4" name="テキスト ボックス 54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5"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546" name="直線コネクタ 545"/>
        <xdr:cNvCxnSpPr/>
      </xdr:nvCxnSpPr>
      <xdr:spPr>
        <a:xfrm flipV="1">
          <a:off x="19509104" y="1328851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547" name="【消防施設】&#10;一人当たり面積最小値テキスト"/>
        <xdr:cNvSpPr txBox="1"/>
      </xdr:nvSpPr>
      <xdr:spPr>
        <a:xfrm>
          <a:off x="19547840" y="1439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548" name="直線コネクタ 547"/>
        <xdr:cNvCxnSpPr/>
      </xdr:nvCxnSpPr>
      <xdr:spPr>
        <a:xfrm>
          <a:off x="19443700" y="14394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549" name="【消防施設】&#10;一人当たり面積最大値テキスト"/>
        <xdr:cNvSpPr txBox="1"/>
      </xdr:nvSpPr>
      <xdr:spPr>
        <a:xfrm>
          <a:off x="19547840" y="130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550" name="直線コネクタ 549"/>
        <xdr:cNvCxnSpPr/>
      </xdr:nvCxnSpPr>
      <xdr:spPr>
        <a:xfrm>
          <a:off x="19443700" y="13288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551" name="【消防施設】&#10;一人当たり面積平均値テキスト"/>
        <xdr:cNvSpPr txBox="1"/>
      </xdr:nvSpPr>
      <xdr:spPr>
        <a:xfrm>
          <a:off x="19547840" y="1391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552" name="フローチャート: 判断 551"/>
        <xdr:cNvSpPr/>
      </xdr:nvSpPr>
      <xdr:spPr>
        <a:xfrm>
          <a:off x="1945894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553" name="フローチャート: 判断 552"/>
        <xdr:cNvSpPr/>
      </xdr:nvSpPr>
      <xdr:spPr>
        <a:xfrm>
          <a:off x="18735040" y="139860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54" name="フローチャート: 判断 553"/>
        <xdr:cNvSpPr/>
      </xdr:nvSpPr>
      <xdr:spPr>
        <a:xfrm>
          <a:off x="179374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555" name="フローチャート: 判断 554"/>
        <xdr:cNvSpPr/>
      </xdr:nvSpPr>
      <xdr:spPr>
        <a:xfrm>
          <a:off x="1716278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556" name="フローチャート: 判断 555"/>
        <xdr:cNvSpPr/>
      </xdr:nvSpPr>
      <xdr:spPr>
        <a:xfrm>
          <a:off x="16388080" y="13976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7" name="テキスト ボックス 55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8" name="テキスト ボックス 55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9" name="テキスト ボックス 55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0" name="テキスト ボックス 55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1" name="テキスト ボックス 56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562" name="楕円 561"/>
        <xdr:cNvSpPr/>
      </xdr:nvSpPr>
      <xdr:spPr>
        <a:xfrm>
          <a:off x="1945894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563" name="【消防施設】&#10;一人当たり面積該当値テキスト"/>
        <xdr:cNvSpPr txBox="1"/>
      </xdr:nvSpPr>
      <xdr:spPr>
        <a:xfrm>
          <a:off x="19547840" y="1418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564" name="楕円 563"/>
        <xdr:cNvSpPr/>
      </xdr:nvSpPr>
      <xdr:spPr>
        <a:xfrm>
          <a:off x="18735040" y="142755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76963</xdr:rowOff>
    </xdr:to>
    <xdr:cxnSp macro="">
      <xdr:nvCxnSpPr>
        <xdr:cNvPr id="565" name="直線コネクタ 564"/>
        <xdr:cNvCxnSpPr/>
      </xdr:nvCxnSpPr>
      <xdr:spPr>
        <a:xfrm flipV="1">
          <a:off x="18778220" y="14321789"/>
          <a:ext cx="73152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566" name="楕円 565"/>
        <xdr:cNvSpPr/>
      </xdr:nvSpPr>
      <xdr:spPr>
        <a:xfrm>
          <a:off x="1793748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76963</xdr:rowOff>
    </xdr:to>
    <xdr:cxnSp macro="">
      <xdr:nvCxnSpPr>
        <xdr:cNvPr id="567" name="直線コネクタ 566"/>
        <xdr:cNvCxnSpPr/>
      </xdr:nvCxnSpPr>
      <xdr:spPr>
        <a:xfrm>
          <a:off x="17988280" y="1432636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568" name="n_1aveValue【消防施設】&#10;一人当たり面積"/>
        <xdr:cNvSpPr txBox="1"/>
      </xdr:nvSpPr>
      <xdr:spPr>
        <a:xfrm>
          <a:off x="18561127" y="137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69" name="n_2aveValue【消防施設】&#10;一人当たり面積"/>
        <xdr:cNvSpPr txBox="1"/>
      </xdr:nvSpPr>
      <xdr:spPr>
        <a:xfrm>
          <a:off x="177762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570" name="n_3aveValue【消防施設】&#10;一人当たり面積"/>
        <xdr:cNvSpPr txBox="1"/>
      </xdr:nvSpPr>
      <xdr:spPr>
        <a:xfrm>
          <a:off x="1700156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571" name="n_4aveValue【消防施設】&#10;一人当たり面積"/>
        <xdr:cNvSpPr txBox="1"/>
      </xdr:nvSpPr>
      <xdr:spPr>
        <a:xfrm>
          <a:off x="16226867" y="137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572" name="n_1mainValue【消防施設】&#10;一人当たり面積"/>
        <xdr:cNvSpPr txBox="1"/>
      </xdr:nvSpPr>
      <xdr:spPr>
        <a:xfrm>
          <a:off x="18561127" y="14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573" name="n_2mainValue【消防施設】&#10;一人当たり面積"/>
        <xdr:cNvSpPr txBox="1"/>
      </xdr:nvSpPr>
      <xdr:spPr>
        <a:xfrm>
          <a:off x="17776267" y="14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4" name="テキスト ボックス 583"/>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85" name="直線コネクタ 58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86" name="テキスト ボックス 585"/>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7" name="直線コネクタ 58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8" name="テキスト ボックス 58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9" name="直線コネクタ 58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0" name="テキスト ボックス 58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1" name="直線コネクタ 59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2" name="テキスト ボックス 59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3" name="直線コネクタ 59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4" name="テキスト ボックス 59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5" name="直線コネクタ 59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96" name="テキスト ボックス 595"/>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599" name="直線コネクタ 598"/>
        <xdr:cNvCxnSpPr/>
      </xdr:nvCxnSpPr>
      <xdr:spPr>
        <a:xfrm flipV="1">
          <a:off x="14375764" y="16890819"/>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00" name="【庁舎】&#10;有形固定資産減価償却率最小値テキスト"/>
        <xdr:cNvSpPr txBox="1"/>
      </xdr:nvSpPr>
      <xdr:spPr>
        <a:xfrm>
          <a:off x="1441450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01" name="直線コネクタ 600"/>
        <xdr:cNvCxnSpPr/>
      </xdr:nvCxnSpPr>
      <xdr:spPr>
        <a:xfrm>
          <a:off x="142875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602" name="【庁舎】&#10;有形固定資産減価償却率最大値テキスト"/>
        <xdr:cNvSpPr txBox="1"/>
      </xdr:nvSpPr>
      <xdr:spPr>
        <a:xfrm>
          <a:off x="14414500" y="16669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603" name="直線コネクタ 602"/>
        <xdr:cNvCxnSpPr/>
      </xdr:nvCxnSpPr>
      <xdr:spPr>
        <a:xfrm>
          <a:off x="14287500" y="16890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604" name="【庁舎】&#10;有形固定資産減価償却率平均値テキスト"/>
        <xdr:cNvSpPr txBox="1"/>
      </xdr:nvSpPr>
      <xdr:spPr>
        <a:xfrm>
          <a:off x="14414500" y="17413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05" name="フローチャート: 判断 604"/>
        <xdr:cNvSpPr/>
      </xdr:nvSpPr>
      <xdr:spPr>
        <a:xfrm>
          <a:off x="14325600" y="1755793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06" name="フローチャート: 判断 605"/>
        <xdr:cNvSpPr/>
      </xdr:nvSpPr>
      <xdr:spPr>
        <a:xfrm>
          <a:off x="135788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07" name="フローチャート: 判断 606"/>
        <xdr:cNvSpPr/>
      </xdr:nvSpPr>
      <xdr:spPr>
        <a:xfrm>
          <a:off x="12804140" y="17602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608" name="フローチャート: 判断 607"/>
        <xdr:cNvSpPr/>
      </xdr:nvSpPr>
      <xdr:spPr>
        <a:xfrm>
          <a:off x="12029440" y="17535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609" name="フローチャート: 判断 608"/>
        <xdr:cNvSpPr/>
      </xdr:nvSpPr>
      <xdr:spPr>
        <a:xfrm>
          <a:off x="1123188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74386</xdr:rowOff>
    </xdr:from>
    <xdr:to>
      <xdr:col>85</xdr:col>
      <xdr:colOff>177800</xdr:colOff>
      <xdr:row>107</xdr:row>
      <xdr:rowOff>4536</xdr:rowOff>
    </xdr:to>
    <xdr:sp macro="" textlink="">
      <xdr:nvSpPr>
        <xdr:cNvPr id="615" name="楕円 614"/>
        <xdr:cNvSpPr/>
      </xdr:nvSpPr>
      <xdr:spPr>
        <a:xfrm>
          <a:off x="14325600" y="178442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52813</xdr:rowOff>
    </xdr:from>
    <xdr:ext cx="405111" cy="259045"/>
    <xdr:sp macro="" textlink="">
      <xdr:nvSpPr>
        <xdr:cNvPr id="616" name="【庁舎】&#10;有形固定資産減価償却率該当値テキスト"/>
        <xdr:cNvSpPr txBox="1"/>
      </xdr:nvSpPr>
      <xdr:spPr>
        <a:xfrm>
          <a:off x="14414500" y="178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84182</xdr:rowOff>
    </xdr:from>
    <xdr:to>
      <xdr:col>81</xdr:col>
      <xdr:colOff>101600</xdr:colOff>
      <xdr:row>102</xdr:row>
      <xdr:rowOff>14332</xdr:rowOff>
    </xdr:to>
    <xdr:sp macro="" textlink="">
      <xdr:nvSpPr>
        <xdr:cNvPr id="617" name="楕円 616"/>
        <xdr:cNvSpPr/>
      </xdr:nvSpPr>
      <xdr:spPr>
        <a:xfrm>
          <a:off x="13578840" y="170158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134982</xdr:rowOff>
    </xdr:from>
    <xdr:to>
      <xdr:col>85</xdr:col>
      <xdr:colOff>127000</xdr:colOff>
      <xdr:row>106</xdr:row>
      <xdr:rowOff>125186</xdr:rowOff>
    </xdr:to>
    <xdr:cxnSp macro="">
      <xdr:nvCxnSpPr>
        <xdr:cNvPr id="618" name="直線コネクタ 617"/>
        <xdr:cNvCxnSpPr/>
      </xdr:nvCxnSpPr>
      <xdr:spPr>
        <a:xfrm>
          <a:off x="13629640" y="17066622"/>
          <a:ext cx="746760" cy="82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138068</xdr:rowOff>
    </xdr:from>
    <xdr:to>
      <xdr:col>76</xdr:col>
      <xdr:colOff>165100</xdr:colOff>
      <xdr:row>102</xdr:row>
      <xdr:rowOff>68218</xdr:rowOff>
    </xdr:to>
    <xdr:sp macro="" textlink="">
      <xdr:nvSpPr>
        <xdr:cNvPr id="619" name="楕円 618"/>
        <xdr:cNvSpPr/>
      </xdr:nvSpPr>
      <xdr:spPr>
        <a:xfrm>
          <a:off x="12804140" y="17069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134982</xdr:rowOff>
    </xdr:from>
    <xdr:to>
      <xdr:col>81</xdr:col>
      <xdr:colOff>50800</xdr:colOff>
      <xdr:row>102</xdr:row>
      <xdr:rowOff>17418</xdr:rowOff>
    </xdr:to>
    <xdr:cxnSp macro="">
      <xdr:nvCxnSpPr>
        <xdr:cNvPr id="620" name="直線コネクタ 619"/>
        <xdr:cNvCxnSpPr/>
      </xdr:nvCxnSpPr>
      <xdr:spPr>
        <a:xfrm flipV="1">
          <a:off x="12854940" y="17066622"/>
          <a:ext cx="774700" cy="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621" name="n_1aveValue【庁舎】&#10;有形固定資産減価償却率"/>
        <xdr:cNvSpPr txBox="1"/>
      </xdr:nvSpPr>
      <xdr:spPr>
        <a:xfrm>
          <a:off x="134372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622" name="n_2aveValue【庁舎】&#10;有形固定資産減価償却率"/>
        <xdr:cNvSpPr txBox="1"/>
      </xdr:nvSpPr>
      <xdr:spPr>
        <a:xfrm>
          <a:off x="12675244" y="1769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623" name="n_3aveValue【庁舎】&#10;有形固定資産減価償却率"/>
        <xdr:cNvSpPr txBox="1"/>
      </xdr:nvSpPr>
      <xdr:spPr>
        <a:xfrm>
          <a:off x="1190054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624" name="n_4aveValue【庁舎】&#10;有形固定資産減価償却率"/>
        <xdr:cNvSpPr txBox="1"/>
      </xdr:nvSpPr>
      <xdr:spPr>
        <a:xfrm>
          <a:off x="1110298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30859</xdr:rowOff>
    </xdr:from>
    <xdr:ext cx="405111" cy="259045"/>
    <xdr:sp macro="" textlink="">
      <xdr:nvSpPr>
        <xdr:cNvPr id="625" name="n_1mainValue【庁舎】&#10;有形固定資産減価償却率"/>
        <xdr:cNvSpPr txBox="1"/>
      </xdr:nvSpPr>
      <xdr:spPr>
        <a:xfrm>
          <a:off x="13437244" y="1679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84745</xdr:rowOff>
    </xdr:from>
    <xdr:ext cx="405111" cy="259045"/>
    <xdr:sp macro="" textlink="">
      <xdr:nvSpPr>
        <xdr:cNvPr id="626" name="n_2mainValue【庁舎】&#10;有形固定資産減価償却率"/>
        <xdr:cNvSpPr txBox="1"/>
      </xdr:nvSpPr>
      <xdr:spPr>
        <a:xfrm>
          <a:off x="12675244" y="1684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650" name="直線コネクタ 649"/>
        <xdr:cNvCxnSpPr/>
      </xdr:nvCxnSpPr>
      <xdr:spPr>
        <a:xfrm flipV="1">
          <a:off x="19509104" y="1666113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51" name="【庁舎】&#10;一人当たり面積最小値テキスト"/>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52" name="直線コネクタ 651"/>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653" name="【庁舎】&#10;一人当たり面積最大値テキスト"/>
        <xdr:cNvSpPr txBox="1"/>
      </xdr:nvSpPr>
      <xdr:spPr>
        <a:xfrm>
          <a:off x="19547840" y="1644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654" name="直線コネクタ 653"/>
        <xdr:cNvCxnSpPr/>
      </xdr:nvCxnSpPr>
      <xdr:spPr>
        <a:xfrm>
          <a:off x="19443700" y="16661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655" name="【庁舎】&#10;一人当たり面積平均値テキスト"/>
        <xdr:cNvSpPr txBox="1"/>
      </xdr:nvSpPr>
      <xdr:spPr>
        <a:xfrm>
          <a:off x="19547840" y="1760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656" name="フローチャート: 判断 655"/>
        <xdr:cNvSpPr/>
      </xdr:nvSpPr>
      <xdr:spPr>
        <a:xfrm>
          <a:off x="19458940" y="1774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657" name="フローチャート: 判断 656"/>
        <xdr:cNvSpPr/>
      </xdr:nvSpPr>
      <xdr:spPr>
        <a:xfrm>
          <a:off x="18735040" y="17705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658" name="フローチャート: 判断 657"/>
        <xdr:cNvSpPr/>
      </xdr:nvSpPr>
      <xdr:spPr>
        <a:xfrm>
          <a:off x="17937480" y="1770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659" name="フローチャート: 判断 658"/>
        <xdr:cNvSpPr/>
      </xdr:nvSpPr>
      <xdr:spPr>
        <a:xfrm>
          <a:off x="17162780" y="1771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660" name="フローチャート: 判断 659"/>
        <xdr:cNvSpPr/>
      </xdr:nvSpPr>
      <xdr:spPr>
        <a:xfrm>
          <a:off x="16388080" y="1771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15875</xdr:rowOff>
    </xdr:from>
    <xdr:to>
      <xdr:col>116</xdr:col>
      <xdr:colOff>114300</xdr:colOff>
      <xdr:row>106</xdr:row>
      <xdr:rowOff>117475</xdr:rowOff>
    </xdr:to>
    <xdr:sp macro="" textlink="">
      <xdr:nvSpPr>
        <xdr:cNvPr id="666" name="楕円 665"/>
        <xdr:cNvSpPr/>
      </xdr:nvSpPr>
      <xdr:spPr>
        <a:xfrm>
          <a:off x="19458940" y="177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165752</xdr:rowOff>
    </xdr:from>
    <xdr:ext cx="469744" cy="259045"/>
    <xdr:sp macro="" textlink="">
      <xdr:nvSpPr>
        <xdr:cNvPr id="667" name="【庁舎】&#10;一人当たり面積該当値テキスト"/>
        <xdr:cNvSpPr txBox="1"/>
      </xdr:nvSpPr>
      <xdr:spPr>
        <a:xfrm>
          <a:off x="19547840" y="1776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668" name="楕円 667"/>
        <xdr:cNvSpPr/>
      </xdr:nvSpPr>
      <xdr:spPr>
        <a:xfrm>
          <a:off x="18735040" y="17783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64770</xdr:rowOff>
    </xdr:from>
    <xdr:to>
      <xdr:col>116</xdr:col>
      <xdr:colOff>63500</xdr:colOff>
      <xdr:row>106</xdr:row>
      <xdr:rowOff>66675</xdr:rowOff>
    </xdr:to>
    <xdr:cxnSp macro="">
      <xdr:nvCxnSpPr>
        <xdr:cNvPr id="669" name="直線コネクタ 668"/>
        <xdr:cNvCxnSpPr/>
      </xdr:nvCxnSpPr>
      <xdr:spPr>
        <a:xfrm>
          <a:off x="18778220" y="17834610"/>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670" name="楕円 669"/>
        <xdr:cNvSpPr/>
      </xdr:nvSpPr>
      <xdr:spPr>
        <a:xfrm>
          <a:off x="17937480" y="17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64770</xdr:rowOff>
    </xdr:to>
    <xdr:cxnSp macro="">
      <xdr:nvCxnSpPr>
        <xdr:cNvPr id="671" name="直線コネクタ 670"/>
        <xdr:cNvCxnSpPr/>
      </xdr:nvCxnSpPr>
      <xdr:spPr>
        <a:xfrm>
          <a:off x="17988280" y="178346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672" name="n_1aveValue【庁舎】&#10;一人当たり面積"/>
        <xdr:cNvSpPr txBox="1"/>
      </xdr:nvSpPr>
      <xdr:spPr>
        <a:xfrm>
          <a:off x="18561127" y="1748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673" name="n_2aveValue【庁舎】&#10;一人当たり面積"/>
        <xdr:cNvSpPr txBox="1"/>
      </xdr:nvSpPr>
      <xdr:spPr>
        <a:xfrm>
          <a:off x="17776267" y="1748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674" name="n_3aveValue【庁舎】&#10;一人当たり面積"/>
        <xdr:cNvSpPr txBox="1"/>
      </xdr:nvSpPr>
      <xdr:spPr>
        <a:xfrm>
          <a:off x="17001567" y="1749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675" name="n_4aveValue【庁舎】&#10;一人当たり面積"/>
        <xdr:cNvSpPr txBox="1"/>
      </xdr:nvSpPr>
      <xdr:spPr>
        <a:xfrm>
          <a:off x="16226867" y="1749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106697</xdr:rowOff>
    </xdr:from>
    <xdr:ext cx="469744" cy="259045"/>
    <xdr:sp macro="" textlink="">
      <xdr:nvSpPr>
        <xdr:cNvPr id="676" name="n_1mainValue【庁舎】&#10;一人当たり面積"/>
        <xdr:cNvSpPr txBox="1"/>
      </xdr:nvSpPr>
      <xdr:spPr>
        <a:xfrm>
          <a:off x="18561127" y="178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106697</xdr:rowOff>
    </xdr:from>
    <xdr:ext cx="469744" cy="259045"/>
    <xdr:sp macro="" textlink="">
      <xdr:nvSpPr>
        <xdr:cNvPr id="677" name="n_2mainValue【庁舎】&#10;一人当たり面積"/>
        <xdr:cNvSpPr txBox="1"/>
      </xdr:nvSpPr>
      <xdr:spPr>
        <a:xfrm>
          <a:off x="17776267" y="178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（数値修正）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固定資産台帳の再整備により、数値を修正した。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体育館の有形固定資産減価償却率については、令和２年度に大規模改修が完了したことから、類似団体と比較し低くなっている。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消防施設については、老朽化した消防団員詰所の更新が進んでいるため、類似団体と比較して有形固定資産減価償却率が低くなっている。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庁舎については、築４０年以上経過しており、有形固定資産減価償却率が類似団体の平均を上回っている。</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今後、経年劣化に伴い維持管理費が増大することが想定される。現在、庁舎の長寿命化を進めるため、大規模改修工事に取り組んでいる。</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31,285
30,871
54.39
15,633,360
14,820,222
688,425
7,237,192
6,398,775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大企業が立地していること等により、「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」以上を維持している。しかし、単年度では令和元年度、令和２年度は「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」を下回っているため、法人税収によっては令和３年度は「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未満となる見込みである。景気の動向により法人税収は変動するが、大幅な増収を見込むことは難しく、さらに少子高齢化対策によって社会保障経費が年々増加しているところである。数値としては全国平均を上回っているが、税収に合った適正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70555</xdr:rowOff>
    </xdr:to>
    <xdr:cxnSp macro="">
      <xdr:nvCxnSpPr>
        <xdr:cNvPr id="69" name="直線コネクタ 68"/>
        <xdr:cNvCxnSpPr/>
      </xdr:nvCxnSpPr>
      <xdr:spPr>
        <a:xfrm flipV="1">
          <a:off x="4114800" y="67437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161572</xdr:rowOff>
    </xdr:from>
    <xdr:to>
      <xdr:col>19</xdr:col>
      <xdr:colOff>133350</xdr:colOff>
      <xdr:row>39</xdr:row>
      <xdr:rowOff>70555</xdr:rowOff>
    </xdr:to>
    <xdr:cxnSp macro="">
      <xdr:nvCxnSpPr>
        <xdr:cNvPr id="72" name="直線コネクタ 71"/>
        <xdr:cNvCxnSpPr/>
      </xdr:nvCxnSpPr>
      <xdr:spPr>
        <a:xfrm>
          <a:off x="3225800" y="66766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161572</xdr:rowOff>
    </xdr:from>
    <xdr:to>
      <xdr:col>15</xdr:col>
      <xdr:colOff>82550</xdr:colOff>
      <xdr:row>39</xdr:row>
      <xdr:rowOff>150989</xdr:rowOff>
    </xdr:to>
    <xdr:cxnSp macro="">
      <xdr:nvCxnSpPr>
        <xdr:cNvPr id="75" name="直線コネクタ 74"/>
        <xdr:cNvCxnSpPr/>
      </xdr:nvCxnSpPr>
      <xdr:spPr>
        <a:xfrm flipV="1">
          <a:off x="2336800" y="667667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150989</xdr:rowOff>
    </xdr:from>
    <xdr:to>
      <xdr:col>11</xdr:col>
      <xdr:colOff>31750</xdr:colOff>
      <xdr:row>39</xdr:row>
      <xdr:rowOff>164395</xdr:rowOff>
    </xdr:to>
    <xdr:cxnSp macro="">
      <xdr:nvCxnSpPr>
        <xdr:cNvPr id="78" name="直線コネクタ 77"/>
        <xdr:cNvCxnSpPr/>
      </xdr:nvCxnSpPr>
      <xdr:spPr>
        <a:xfrm flipV="1">
          <a:off x="1447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19755</xdr:rowOff>
    </xdr:from>
    <xdr:to>
      <xdr:col>19</xdr:col>
      <xdr:colOff>184150</xdr:colOff>
      <xdr:row>39</xdr:row>
      <xdr:rowOff>121355</xdr:rowOff>
    </xdr:to>
    <xdr:sp macro="" textlink="">
      <xdr:nvSpPr>
        <xdr:cNvPr id="90" name="楕円 89"/>
        <xdr:cNvSpPr/>
      </xdr:nvSpPr>
      <xdr:spPr>
        <a:xfrm>
          <a:off x="4064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131532</xdr:rowOff>
    </xdr:from>
    <xdr:ext cx="736600" cy="259045"/>
    <xdr:sp macro="" textlink="">
      <xdr:nvSpPr>
        <xdr:cNvPr id="91" name="テキスト ボックス 90"/>
        <xdr:cNvSpPr txBox="1"/>
      </xdr:nvSpPr>
      <xdr:spPr>
        <a:xfrm>
          <a:off x="3733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110772</xdr:rowOff>
    </xdr:from>
    <xdr:to>
      <xdr:col>15</xdr:col>
      <xdr:colOff>133350</xdr:colOff>
      <xdr:row>39</xdr:row>
      <xdr:rowOff>40922</xdr:rowOff>
    </xdr:to>
    <xdr:sp macro="" textlink="">
      <xdr:nvSpPr>
        <xdr:cNvPr id="92" name="楕円 91"/>
        <xdr:cNvSpPr/>
      </xdr:nvSpPr>
      <xdr:spPr>
        <a:xfrm>
          <a:off x="3175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51099</xdr:rowOff>
    </xdr:from>
    <xdr:ext cx="762000" cy="259045"/>
    <xdr:sp macro="" textlink="">
      <xdr:nvSpPr>
        <xdr:cNvPr id="93" name="テキスト ボックス 92"/>
        <xdr:cNvSpPr txBox="1"/>
      </xdr:nvSpPr>
      <xdr:spPr>
        <a:xfrm>
          <a:off x="2844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100189</xdr:rowOff>
    </xdr:from>
    <xdr:to>
      <xdr:col>11</xdr:col>
      <xdr:colOff>82550</xdr:colOff>
      <xdr:row>40</xdr:row>
      <xdr:rowOff>30339</xdr:rowOff>
    </xdr:to>
    <xdr:sp macro="" textlink="">
      <xdr:nvSpPr>
        <xdr:cNvPr id="94" name="楕円 93"/>
        <xdr:cNvSpPr/>
      </xdr:nvSpPr>
      <xdr:spPr>
        <a:xfrm>
          <a:off x="2286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40516</xdr:rowOff>
    </xdr:from>
    <xdr:ext cx="762000" cy="259045"/>
    <xdr:sp macro="" textlink="">
      <xdr:nvSpPr>
        <xdr:cNvPr id="95" name="テキスト ボックス 94"/>
        <xdr:cNvSpPr txBox="1"/>
      </xdr:nvSpPr>
      <xdr:spPr>
        <a:xfrm>
          <a:off x="1955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113595</xdr:rowOff>
    </xdr:from>
    <xdr:to>
      <xdr:col>7</xdr:col>
      <xdr:colOff>31750</xdr:colOff>
      <xdr:row>40</xdr:row>
      <xdr:rowOff>43745</xdr:rowOff>
    </xdr:to>
    <xdr:sp macro="" textlink="">
      <xdr:nvSpPr>
        <xdr:cNvPr id="96" name="楕円 95"/>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53922</xdr:rowOff>
    </xdr:from>
    <xdr:ext cx="762000" cy="259045"/>
    <xdr:sp macro="" textlink="">
      <xdr:nvSpPr>
        <xdr:cNvPr id="97" name="テキスト ボックス 96"/>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法人町民税によって数値の変動は大きいが、平成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台となっている。令和２年度に類似団体平均を下回った要因は、普通交付税と臨時財政対策債の減少、扶助費等の社会保障経費等の扶助費の増加によるものである。経常収入の町税は大幅な増収は見込めず、義務的経費は増加傾向にあるため、財政構造は硬直化が進行しているので、事務事業の見直し等経常経費の削減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112819</xdr:rowOff>
    </xdr:from>
    <xdr:to>
      <xdr:col>23</xdr:col>
      <xdr:colOff>133350</xdr:colOff>
      <xdr:row>67</xdr:row>
      <xdr:rowOff>112183</xdr:rowOff>
    </xdr:to>
    <xdr:cxnSp macro="">
      <xdr:nvCxnSpPr>
        <xdr:cNvPr id="127" name="直線コネクタ 126"/>
        <xdr:cNvCxnSpPr/>
      </xdr:nvCxnSpPr>
      <xdr:spPr>
        <a:xfrm flipV="1">
          <a:off x="4953000" y="10742719"/>
          <a:ext cx="0" cy="8566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84260</xdr:rowOff>
    </xdr:from>
    <xdr:ext cx="762000" cy="259045"/>
    <xdr:sp macro="" textlink="">
      <xdr:nvSpPr>
        <xdr:cNvPr id="128"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112183</xdr:rowOff>
    </xdr:from>
    <xdr:to>
      <xdr:col>24</xdr:col>
      <xdr:colOff>12700</xdr:colOff>
      <xdr:row>67</xdr:row>
      <xdr:rowOff>112183</xdr:rowOff>
    </xdr:to>
    <xdr:cxnSp macro="">
      <xdr:nvCxnSpPr>
        <xdr:cNvPr id="129" name="直線コネクタ 128"/>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27746</xdr:rowOff>
    </xdr:from>
    <xdr:ext cx="762000" cy="259045"/>
    <xdr:sp macro="" textlink="">
      <xdr:nvSpPr>
        <xdr:cNvPr id="130" name="財政構造の弾力性最大値テキスト"/>
        <xdr:cNvSpPr txBox="1"/>
      </xdr:nvSpPr>
      <xdr:spPr>
        <a:xfrm>
          <a:off x="5041900" y="1048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112819</xdr:rowOff>
    </xdr:from>
    <xdr:to>
      <xdr:col>24</xdr:col>
      <xdr:colOff>12700</xdr:colOff>
      <xdr:row>62</xdr:row>
      <xdr:rowOff>112819</xdr:rowOff>
    </xdr:to>
    <xdr:cxnSp macro="">
      <xdr:nvCxnSpPr>
        <xdr:cNvPr id="131" name="直線コネクタ 130"/>
        <xdr:cNvCxnSpPr/>
      </xdr:nvCxnSpPr>
      <xdr:spPr>
        <a:xfrm>
          <a:off x="4864100" y="10742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65</xdr:row>
      <xdr:rowOff>8679</xdr:rowOff>
    </xdr:to>
    <xdr:cxnSp macro="">
      <xdr:nvCxnSpPr>
        <xdr:cNvPr id="132" name="直線コネクタ 131"/>
        <xdr:cNvCxnSpPr/>
      </xdr:nvCxnSpPr>
      <xdr:spPr>
        <a:xfrm>
          <a:off x="4114800" y="10815108"/>
          <a:ext cx="8382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121725</xdr:rowOff>
    </xdr:from>
    <xdr:ext cx="762000" cy="259045"/>
    <xdr:sp macro="" textlink="">
      <xdr:nvSpPr>
        <xdr:cNvPr id="133"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105198</xdr:rowOff>
    </xdr:from>
    <xdr:to>
      <xdr:col>23</xdr:col>
      <xdr:colOff>184150</xdr:colOff>
      <xdr:row>65</xdr:row>
      <xdr:rowOff>35348</xdr:rowOff>
    </xdr:to>
    <xdr:sp macro="" textlink="">
      <xdr:nvSpPr>
        <xdr:cNvPr id="134" name="フローチャート: 判断 133"/>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13758</xdr:rowOff>
    </xdr:from>
    <xdr:to>
      <xdr:col>19</xdr:col>
      <xdr:colOff>133350</xdr:colOff>
      <xdr:row>64</xdr:row>
      <xdr:rowOff>111760</xdr:rowOff>
    </xdr:to>
    <xdr:cxnSp macro="">
      <xdr:nvCxnSpPr>
        <xdr:cNvPr id="135" name="直線コネクタ 134"/>
        <xdr:cNvCxnSpPr/>
      </xdr:nvCxnSpPr>
      <xdr:spPr>
        <a:xfrm flipV="1">
          <a:off x="3225800" y="10815108"/>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6" name="フローチャート: 判断 135"/>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7" name="テキスト ボックス 136"/>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72179</xdr:rowOff>
    </xdr:from>
    <xdr:to>
      <xdr:col>15</xdr:col>
      <xdr:colOff>82550</xdr:colOff>
      <xdr:row>64</xdr:row>
      <xdr:rowOff>111760</xdr:rowOff>
    </xdr:to>
    <xdr:cxnSp macro="">
      <xdr:nvCxnSpPr>
        <xdr:cNvPr id="138" name="直線コネクタ 137"/>
        <xdr:cNvCxnSpPr/>
      </xdr:nvCxnSpPr>
      <xdr:spPr>
        <a:xfrm>
          <a:off x="2336800" y="10187729"/>
          <a:ext cx="889000" cy="89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89112</xdr:rowOff>
    </xdr:from>
    <xdr:to>
      <xdr:col>15</xdr:col>
      <xdr:colOff>133350</xdr:colOff>
      <xdr:row>65</xdr:row>
      <xdr:rowOff>19262</xdr:rowOff>
    </xdr:to>
    <xdr:sp macro="" textlink="">
      <xdr:nvSpPr>
        <xdr:cNvPr id="139" name="フローチャート: 判断 138"/>
        <xdr:cNvSpPr/>
      </xdr:nvSpPr>
      <xdr:spPr>
        <a:xfrm>
          <a:off x="3175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4039</xdr:rowOff>
    </xdr:from>
    <xdr:ext cx="762000" cy="259045"/>
    <xdr:sp macro="" textlink="">
      <xdr:nvSpPr>
        <xdr:cNvPr id="140" name="テキスト ボックス 139"/>
        <xdr:cNvSpPr txBox="1"/>
      </xdr:nvSpPr>
      <xdr:spPr>
        <a:xfrm>
          <a:off x="2844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72179</xdr:rowOff>
    </xdr:from>
    <xdr:to>
      <xdr:col>11</xdr:col>
      <xdr:colOff>31750</xdr:colOff>
      <xdr:row>66</xdr:row>
      <xdr:rowOff>134831</xdr:rowOff>
    </xdr:to>
    <xdr:cxnSp macro="">
      <xdr:nvCxnSpPr>
        <xdr:cNvPr id="141" name="直線コネクタ 140"/>
        <xdr:cNvCxnSpPr/>
      </xdr:nvCxnSpPr>
      <xdr:spPr>
        <a:xfrm flipV="1">
          <a:off x="1447800" y="10187729"/>
          <a:ext cx="889000" cy="126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2" name="フローチャート: 判断 141"/>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43" name="テキスト ボックス 142"/>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4" name="フローチャート: 判断 143"/>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5" name="テキスト ボックス 144"/>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129329</xdr:rowOff>
    </xdr:from>
    <xdr:to>
      <xdr:col>23</xdr:col>
      <xdr:colOff>184150</xdr:colOff>
      <xdr:row>65</xdr:row>
      <xdr:rowOff>59479</xdr:rowOff>
    </xdr:to>
    <xdr:sp macro="" textlink="">
      <xdr:nvSpPr>
        <xdr:cNvPr id="151" name="楕円 150"/>
        <xdr:cNvSpPr/>
      </xdr:nvSpPr>
      <xdr:spPr>
        <a:xfrm>
          <a:off x="49022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101406</xdr:rowOff>
    </xdr:from>
    <xdr:ext cx="762000" cy="259045"/>
    <xdr:sp macro="" textlink="">
      <xdr:nvSpPr>
        <xdr:cNvPr id="152" name="財政構造の弾力性該当値テキスト"/>
        <xdr:cNvSpPr txBox="1"/>
      </xdr:nvSpPr>
      <xdr:spPr>
        <a:xfrm>
          <a:off x="5041900" y="1107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134408</xdr:rowOff>
    </xdr:from>
    <xdr:to>
      <xdr:col>19</xdr:col>
      <xdr:colOff>184150</xdr:colOff>
      <xdr:row>63</xdr:row>
      <xdr:rowOff>64558</xdr:rowOff>
    </xdr:to>
    <xdr:sp macro="" textlink="">
      <xdr:nvSpPr>
        <xdr:cNvPr id="153" name="楕円 152"/>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74735</xdr:rowOff>
    </xdr:from>
    <xdr:ext cx="736600" cy="259045"/>
    <xdr:sp macro="" textlink="">
      <xdr:nvSpPr>
        <xdr:cNvPr id="154" name="テキスト ボックス 153"/>
        <xdr:cNvSpPr txBox="1"/>
      </xdr:nvSpPr>
      <xdr:spPr>
        <a:xfrm>
          <a:off x="3733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5" name="楕円 154"/>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56" name="テキスト ボックス 155"/>
        <xdr:cNvSpPr txBox="1"/>
      </xdr:nvSpPr>
      <xdr:spPr>
        <a:xfrm>
          <a:off x="2844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21379</xdr:rowOff>
    </xdr:from>
    <xdr:to>
      <xdr:col>11</xdr:col>
      <xdr:colOff>82550</xdr:colOff>
      <xdr:row>59</xdr:row>
      <xdr:rowOff>122979</xdr:rowOff>
    </xdr:to>
    <xdr:sp macro="" textlink="">
      <xdr:nvSpPr>
        <xdr:cNvPr id="157" name="楕円 156"/>
        <xdr:cNvSpPr/>
      </xdr:nvSpPr>
      <xdr:spPr>
        <a:xfrm>
          <a:off x="2286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133156</xdr:rowOff>
    </xdr:from>
    <xdr:ext cx="762000" cy="259045"/>
    <xdr:sp macro="" textlink="">
      <xdr:nvSpPr>
        <xdr:cNvPr id="158" name="テキスト ボックス 157"/>
        <xdr:cNvSpPr txBox="1"/>
      </xdr:nvSpPr>
      <xdr:spPr>
        <a:xfrm>
          <a:off x="1955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84031</xdr:rowOff>
    </xdr:from>
    <xdr:to>
      <xdr:col>7</xdr:col>
      <xdr:colOff>31750</xdr:colOff>
      <xdr:row>67</xdr:row>
      <xdr:rowOff>14181</xdr:rowOff>
    </xdr:to>
    <xdr:sp macro="" textlink="">
      <xdr:nvSpPr>
        <xdr:cNvPr id="159" name="楕円 158"/>
        <xdr:cNvSpPr/>
      </xdr:nvSpPr>
      <xdr:spPr>
        <a:xfrm>
          <a:off x="1397000" y="113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170408</xdr:rowOff>
    </xdr:from>
    <xdr:ext cx="762000" cy="259045"/>
    <xdr:sp macro="" textlink="">
      <xdr:nvSpPr>
        <xdr:cNvPr id="160" name="テキスト ボックス 159"/>
        <xdr:cNvSpPr txBox="1"/>
      </xdr:nvSpPr>
      <xdr:spPr>
        <a:xfrm>
          <a:off x="1066800" y="1148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人件費については職員数の減により決算額が減少している。物件費は、ＧＩＧＡスクール構想によるタブレット端末の整備によって増加しており、合計の決算額は前年度より増額している。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平均を下回る要因は、ごみ処理や救急医療、消防等の業務を近隣市町とともに運営する一部事務組合にて共同処理しているためであり、その費用は補助費等に計上している。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92" name="直線コネクタ 191"/>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93"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4" name="直線コネクタ 193"/>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5"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6" name="直線コネクタ 195"/>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2763</xdr:rowOff>
    </xdr:from>
    <xdr:to>
      <xdr:col>23</xdr:col>
      <xdr:colOff>133350</xdr:colOff>
      <xdr:row>81</xdr:row>
      <xdr:rowOff>46690</xdr:rowOff>
    </xdr:to>
    <xdr:cxnSp macro="">
      <xdr:nvCxnSpPr>
        <xdr:cNvPr id="197" name="直線コネクタ 196"/>
        <xdr:cNvCxnSpPr/>
      </xdr:nvCxnSpPr>
      <xdr:spPr>
        <a:xfrm>
          <a:off x="4114800" y="13890213"/>
          <a:ext cx="838200" cy="4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8" name="人件費・物件費等の状況平均値テキスト"/>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9" name="フローチャート: 判断 198"/>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141441</xdr:rowOff>
    </xdr:from>
    <xdr:to>
      <xdr:col>19</xdr:col>
      <xdr:colOff>133350</xdr:colOff>
      <xdr:row>81</xdr:row>
      <xdr:rowOff>2763</xdr:rowOff>
    </xdr:to>
    <xdr:cxnSp macro="">
      <xdr:nvCxnSpPr>
        <xdr:cNvPr id="200" name="直線コネクタ 199"/>
        <xdr:cNvCxnSpPr/>
      </xdr:nvCxnSpPr>
      <xdr:spPr>
        <a:xfrm>
          <a:off x="3225800" y="13857441"/>
          <a:ext cx="889000" cy="3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201" name="フローチャート: 判断 200"/>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202" name="テキスト ボックス 201"/>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141441</xdr:rowOff>
    </xdr:from>
    <xdr:to>
      <xdr:col>15</xdr:col>
      <xdr:colOff>82550</xdr:colOff>
      <xdr:row>80</xdr:row>
      <xdr:rowOff>146704</xdr:rowOff>
    </xdr:to>
    <xdr:cxnSp macro="">
      <xdr:nvCxnSpPr>
        <xdr:cNvPr id="203" name="直線コネクタ 202"/>
        <xdr:cNvCxnSpPr/>
      </xdr:nvCxnSpPr>
      <xdr:spPr>
        <a:xfrm flipV="1">
          <a:off x="2336800" y="13857441"/>
          <a:ext cx="889000" cy="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4" name="フローチャート: 判断 203"/>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5" name="テキスト ボックス 204"/>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133364</xdr:rowOff>
    </xdr:from>
    <xdr:to>
      <xdr:col>11</xdr:col>
      <xdr:colOff>31750</xdr:colOff>
      <xdr:row>80</xdr:row>
      <xdr:rowOff>146704</xdr:rowOff>
    </xdr:to>
    <xdr:cxnSp macro="">
      <xdr:nvCxnSpPr>
        <xdr:cNvPr id="206" name="直線コネクタ 205"/>
        <xdr:cNvCxnSpPr/>
      </xdr:nvCxnSpPr>
      <xdr:spPr>
        <a:xfrm>
          <a:off x="1447800" y="13849364"/>
          <a:ext cx="889000" cy="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7" name="フローチャート: 判断 206"/>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8" name="テキスト ボックス 207"/>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9" name="フローチャート: 判断 208"/>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10" name="テキスト ボックス 209"/>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167340</xdr:rowOff>
    </xdr:from>
    <xdr:to>
      <xdr:col>23</xdr:col>
      <xdr:colOff>184150</xdr:colOff>
      <xdr:row>81</xdr:row>
      <xdr:rowOff>97490</xdr:rowOff>
    </xdr:to>
    <xdr:sp macro="" textlink="">
      <xdr:nvSpPr>
        <xdr:cNvPr id="216" name="楕円 215"/>
        <xdr:cNvSpPr/>
      </xdr:nvSpPr>
      <xdr:spPr>
        <a:xfrm>
          <a:off x="4902200" y="138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12417</xdr:rowOff>
    </xdr:from>
    <xdr:ext cx="762000" cy="259045"/>
    <xdr:sp macro="" textlink="">
      <xdr:nvSpPr>
        <xdr:cNvPr id="217" name="人件費・物件費等の状況該当値テキスト"/>
        <xdr:cNvSpPr txBox="1"/>
      </xdr:nvSpPr>
      <xdr:spPr>
        <a:xfrm>
          <a:off x="5041900" y="1372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123413</xdr:rowOff>
    </xdr:from>
    <xdr:to>
      <xdr:col>19</xdr:col>
      <xdr:colOff>184150</xdr:colOff>
      <xdr:row>81</xdr:row>
      <xdr:rowOff>53563</xdr:rowOff>
    </xdr:to>
    <xdr:sp macro="" textlink="">
      <xdr:nvSpPr>
        <xdr:cNvPr id="218" name="楕円 217"/>
        <xdr:cNvSpPr/>
      </xdr:nvSpPr>
      <xdr:spPr>
        <a:xfrm>
          <a:off x="4064000" y="138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63740</xdr:rowOff>
    </xdr:from>
    <xdr:ext cx="736600" cy="259045"/>
    <xdr:sp macro="" textlink="">
      <xdr:nvSpPr>
        <xdr:cNvPr id="219" name="テキスト ボックス 218"/>
        <xdr:cNvSpPr txBox="1"/>
      </xdr:nvSpPr>
      <xdr:spPr>
        <a:xfrm>
          <a:off x="3733800" y="1360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90641</xdr:rowOff>
    </xdr:from>
    <xdr:to>
      <xdr:col>15</xdr:col>
      <xdr:colOff>133350</xdr:colOff>
      <xdr:row>81</xdr:row>
      <xdr:rowOff>20791</xdr:rowOff>
    </xdr:to>
    <xdr:sp macro="" textlink="">
      <xdr:nvSpPr>
        <xdr:cNvPr id="220" name="楕円 219"/>
        <xdr:cNvSpPr/>
      </xdr:nvSpPr>
      <xdr:spPr>
        <a:xfrm>
          <a:off x="3175000" y="138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30968</xdr:rowOff>
    </xdr:from>
    <xdr:ext cx="762000" cy="259045"/>
    <xdr:sp macro="" textlink="">
      <xdr:nvSpPr>
        <xdr:cNvPr id="221" name="テキスト ボックス 220"/>
        <xdr:cNvSpPr txBox="1"/>
      </xdr:nvSpPr>
      <xdr:spPr>
        <a:xfrm>
          <a:off x="2844800" y="1357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95904</xdr:rowOff>
    </xdr:from>
    <xdr:to>
      <xdr:col>11</xdr:col>
      <xdr:colOff>82550</xdr:colOff>
      <xdr:row>81</xdr:row>
      <xdr:rowOff>26054</xdr:rowOff>
    </xdr:to>
    <xdr:sp macro="" textlink="">
      <xdr:nvSpPr>
        <xdr:cNvPr id="222" name="楕円 221"/>
        <xdr:cNvSpPr/>
      </xdr:nvSpPr>
      <xdr:spPr>
        <a:xfrm>
          <a:off x="2286000" y="138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36231</xdr:rowOff>
    </xdr:from>
    <xdr:ext cx="762000" cy="259045"/>
    <xdr:sp macro="" textlink="">
      <xdr:nvSpPr>
        <xdr:cNvPr id="223" name="テキスト ボックス 222"/>
        <xdr:cNvSpPr txBox="1"/>
      </xdr:nvSpPr>
      <xdr:spPr>
        <a:xfrm>
          <a:off x="1955800" y="1358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82564</xdr:rowOff>
    </xdr:from>
    <xdr:to>
      <xdr:col>7</xdr:col>
      <xdr:colOff>31750</xdr:colOff>
      <xdr:row>81</xdr:row>
      <xdr:rowOff>12714</xdr:rowOff>
    </xdr:to>
    <xdr:sp macro="" textlink="">
      <xdr:nvSpPr>
        <xdr:cNvPr id="224" name="楕円 223"/>
        <xdr:cNvSpPr/>
      </xdr:nvSpPr>
      <xdr:spPr>
        <a:xfrm>
          <a:off x="1397000" y="137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22891</xdr:rowOff>
    </xdr:from>
    <xdr:ext cx="762000" cy="259045"/>
    <xdr:sp macro="" textlink="">
      <xdr:nvSpPr>
        <xdr:cNvPr id="225" name="テキスト ボックス 224"/>
        <xdr:cNvSpPr txBox="1"/>
      </xdr:nvSpPr>
      <xdr:spPr>
        <a:xfrm>
          <a:off x="1066800" y="1356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令和２年度については、給料表の改定は行っていない。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多少高い水準となっているが、国の水準よりは低い状況であるため、今後も人事院勧告に基づく、給料水準の適正化に努め、職員構成においても職員級に偏りが生じないよう今後も確認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169636</xdr:rowOff>
    </xdr:to>
    <xdr:cxnSp macro="">
      <xdr:nvCxnSpPr>
        <xdr:cNvPr id="261" name="直線コネクタ 260"/>
        <xdr:cNvCxnSpPr/>
      </xdr:nvCxnSpPr>
      <xdr:spPr>
        <a:xfrm>
          <a:off x="16179800" y="147256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152400</xdr:rowOff>
    </xdr:to>
    <xdr:cxnSp macro="">
      <xdr:nvCxnSpPr>
        <xdr:cNvPr id="264" name="直線コネクタ 263"/>
        <xdr:cNvCxnSpPr/>
      </xdr:nvCxnSpPr>
      <xdr:spPr>
        <a:xfrm>
          <a:off x="15290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5" name="フローチャート: 判断 264"/>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6" name="テキスト ボックス 265"/>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152400</xdr:rowOff>
    </xdr:to>
    <xdr:cxnSp macro="">
      <xdr:nvCxnSpPr>
        <xdr:cNvPr id="267" name="直線コネクタ 266"/>
        <xdr:cNvCxnSpPr/>
      </xdr:nvCxnSpPr>
      <xdr:spPr>
        <a:xfrm>
          <a:off x="14401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8" name="フローチャート: 判断 267"/>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9" name="テキスト ボックス 268"/>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15421</xdr:rowOff>
    </xdr:to>
    <xdr:cxnSp macro="">
      <xdr:nvCxnSpPr>
        <xdr:cNvPr id="270" name="直線コネクタ 269"/>
        <xdr:cNvCxnSpPr/>
      </xdr:nvCxnSpPr>
      <xdr:spPr>
        <a:xfrm flipV="1">
          <a:off x="13512800" y="147256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71" name="フローチャート: 判断 270"/>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72" name="テキスト ボックス 271"/>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80" name="楕円 279"/>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81"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3" name="テキスト ボックス 282"/>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4" name="楕円 283"/>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5" name="テキスト ボックス 28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7" name="テキスト ボックス 28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8" name="楕円 287"/>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9" name="テキスト ボックス 288"/>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令和２年度の数値が前年度より減少しているのは、普通会計の職員数が前年度より２名減となっているからである。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職員数が少ない状況にあるのは、図書館業務他一部業務を民間に委託していることが考えられるが、増加している事務量に対応できるよう定員適正化計画に基づき、適正な定員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21" name="直線コネクタ 320"/>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22"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23" name="直線コネクタ 322"/>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4"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5" name="直線コネクタ 324"/>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164102</xdr:rowOff>
    </xdr:from>
    <xdr:to>
      <xdr:col>81</xdr:col>
      <xdr:colOff>44450</xdr:colOff>
      <xdr:row>59</xdr:row>
      <xdr:rowOff>165826</xdr:rowOff>
    </xdr:to>
    <xdr:cxnSp macro="">
      <xdr:nvCxnSpPr>
        <xdr:cNvPr id="326" name="直線コネクタ 325"/>
        <xdr:cNvCxnSpPr/>
      </xdr:nvCxnSpPr>
      <xdr:spPr>
        <a:xfrm flipV="1">
          <a:off x="16179800" y="10279652"/>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7"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8" name="フローチャート: 判断 327"/>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165826</xdr:rowOff>
    </xdr:from>
    <xdr:to>
      <xdr:col>77</xdr:col>
      <xdr:colOff>44450</xdr:colOff>
      <xdr:row>59</xdr:row>
      <xdr:rowOff>170997</xdr:rowOff>
    </xdr:to>
    <xdr:cxnSp macro="">
      <xdr:nvCxnSpPr>
        <xdr:cNvPr id="329" name="直線コネクタ 328"/>
        <xdr:cNvCxnSpPr/>
      </xdr:nvCxnSpPr>
      <xdr:spPr>
        <a:xfrm flipV="1">
          <a:off x="15290800" y="1028137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30" name="フローチャート: 判断 329"/>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31" name="テキスト ボックス 330"/>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59</xdr:row>
      <xdr:rowOff>170997</xdr:rowOff>
    </xdr:to>
    <xdr:cxnSp macro="">
      <xdr:nvCxnSpPr>
        <xdr:cNvPr id="332" name="直線コネクタ 331"/>
        <xdr:cNvCxnSpPr/>
      </xdr:nvCxnSpPr>
      <xdr:spPr>
        <a:xfrm>
          <a:off x="14401800" y="10264140"/>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33" name="フローチャート: 判断 332"/>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4" name="テキスト ボックス 333"/>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59</xdr:row>
      <xdr:rowOff>169273</xdr:rowOff>
    </xdr:to>
    <xdr:cxnSp macro="">
      <xdr:nvCxnSpPr>
        <xdr:cNvPr id="335" name="直線コネクタ 334"/>
        <xdr:cNvCxnSpPr/>
      </xdr:nvCxnSpPr>
      <xdr:spPr>
        <a:xfrm flipV="1">
          <a:off x="13512800" y="1026414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6" name="フローチャート: 判断 335"/>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7" name="テキスト ボックス 336"/>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8" name="フローチャート: 判断 337"/>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9" name="テキスト ボックス 338"/>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113302</xdr:rowOff>
    </xdr:from>
    <xdr:to>
      <xdr:col>81</xdr:col>
      <xdr:colOff>95250</xdr:colOff>
      <xdr:row>60</xdr:row>
      <xdr:rowOff>43452</xdr:rowOff>
    </xdr:to>
    <xdr:sp macro="" textlink="">
      <xdr:nvSpPr>
        <xdr:cNvPr id="345" name="楕円 344"/>
        <xdr:cNvSpPr/>
      </xdr:nvSpPr>
      <xdr:spPr>
        <a:xfrm>
          <a:off x="16967200" y="102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129829</xdr:rowOff>
    </xdr:from>
    <xdr:ext cx="762000" cy="259045"/>
    <xdr:sp macro="" textlink="">
      <xdr:nvSpPr>
        <xdr:cNvPr id="346" name="定員管理の状況該当値テキスト"/>
        <xdr:cNvSpPr txBox="1"/>
      </xdr:nvSpPr>
      <xdr:spPr>
        <a:xfrm>
          <a:off x="17106900" y="100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115026</xdr:rowOff>
    </xdr:from>
    <xdr:to>
      <xdr:col>77</xdr:col>
      <xdr:colOff>95250</xdr:colOff>
      <xdr:row>60</xdr:row>
      <xdr:rowOff>45176</xdr:rowOff>
    </xdr:to>
    <xdr:sp macro="" textlink="">
      <xdr:nvSpPr>
        <xdr:cNvPr id="347" name="楕円 346"/>
        <xdr:cNvSpPr/>
      </xdr:nvSpPr>
      <xdr:spPr>
        <a:xfrm>
          <a:off x="16129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55353</xdr:rowOff>
    </xdr:from>
    <xdr:ext cx="736600" cy="259045"/>
    <xdr:sp macro="" textlink="">
      <xdr:nvSpPr>
        <xdr:cNvPr id="348" name="テキスト ボックス 347"/>
        <xdr:cNvSpPr txBox="1"/>
      </xdr:nvSpPr>
      <xdr:spPr>
        <a:xfrm>
          <a:off x="15798800" y="999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120197</xdr:rowOff>
    </xdr:from>
    <xdr:to>
      <xdr:col>73</xdr:col>
      <xdr:colOff>44450</xdr:colOff>
      <xdr:row>60</xdr:row>
      <xdr:rowOff>50347</xdr:rowOff>
    </xdr:to>
    <xdr:sp macro="" textlink="">
      <xdr:nvSpPr>
        <xdr:cNvPr id="349" name="楕円 348"/>
        <xdr:cNvSpPr/>
      </xdr:nvSpPr>
      <xdr:spPr>
        <a:xfrm>
          <a:off x="152400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60524</xdr:rowOff>
    </xdr:from>
    <xdr:ext cx="762000" cy="259045"/>
    <xdr:sp macro="" textlink="">
      <xdr:nvSpPr>
        <xdr:cNvPr id="350" name="テキスト ボックス 349"/>
        <xdr:cNvSpPr txBox="1"/>
      </xdr:nvSpPr>
      <xdr:spPr>
        <a:xfrm>
          <a:off x="14909800" y="1000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97790</xdr:rowOff>
    </xdr:from>
    <xdr:to>
      <xdr:col>68</xdr:col>
      <xdr:colOff>203200</xdr:colOff>
      <xdr:row>60</xdr:row>
      <xdr:rowOff>27940</xdr:rowOff>
    </xdr:to>
    <xdr:sp macro="" textlink="">
      <xdr:nvSpPr>
        <xdr:cNvPr id="351" name="楕円 350"/>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52" name="テキスト ボックス 351"/>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118473</xdr:rowOff>
    </xdr:from>
    <xdr:to>
      <xdr:col>64</xdr:col>
      <xdr:colOff>152400</xdr:colOff>
      <xdr:row>60</xdr:row>
      <xdr:rowOff>48623</xdr:rowOff>
    </xdr:to>
    <xdr:sp macro="" textlink="">
      <xdr:nvSpPr>
        <xdr:cNvPr id="353" name="楕円 352"/>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58800</xdr:rowOff>
    </xdr:from>
    <xdr:ext cx="762000" cy="259045"/>
    <xdr:sp macro="" textlink="">
      <xdr:nvSpPr>
        <xdr:cNvPr id="354" name="テキスト ボックス 353"/>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公共施設の長寿命化のための借入や令和元年度５年ぶりに発行した臨時財政対策債の償還が開始されたため、前年度より元利償還金が増加した。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臨時財政対策債や長寿命化工事による借入を予定しており、起債残高が増加する見込みである。数値の改善は想定しづらいため、施設マネジメントにより大規模工事の平準化を図り、起債残高の維持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4" name="直線コネクタ 383"/>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7"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8" name="直線コネクタ 387"/>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132987</xdr:rowOff>
    </xdr:from>
    <xdr:to>
      <xdr:col>81</xdr:col>
      <xdr:colOff>44450</xdr:colOff>
      <xdr:row>39</xdr:row>
      <xdr:rowOff>139881</xdr:rowOff>
    </xdr:to>
    <xdr:cxnSp macro="">
      <xdr:nvCxnSpPr>
        <xdr:cNvPr id="389" name="直線コネクタ 388"/>
        <xdr:cNvCxnSpPr/>
      </xdr:nvCxnSpPr>
      <xdr:spPr>
        <a:xfrm>
          <a:off x="16179800" y="681953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90" name="公債費負担の状況平均値テキスト"/>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91" name="フローチャート: 判断 390"/>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84727</xdr:rowOff>
    </xdr:from>
    <xdr:to>
      <xdr:col>77</xdr:col>
      <xdr:colOff>44450</xdr:colOff>
      <xdr:row>39</xdr:row>
      <xdr:rowOff>132987</xdr:rowOff>
    </xdr:to>
    <xdr:cxnSp macro="">
      <xdr:nvCxnSpPr>
        <xdr:cNvPr id="392" name="直線コネクタ 391"/>
        <xdr:cNvCxnSpPr/>
      </xdr:nvCxnSpPr>
      <xdr:spPr>
        <a:xfrm>
          <a:off x="15290800" y="67712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93" name="フローチャート: 判断 392"/>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4" name="テキスト ボックス 393"/>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84727</xdr:rowOff>
    </xdr:from>
    <xdr:to>
      <xdr:col>72</xdr:col>
      <xdr:colOff>203200</xdr:colOff>
      <xdr:row>39</xdr:row>
      <xdr:rowOff>126093</xdr:rowOff>
    </xdr:to>
    <xdr:cxnSp macro="">
      <xdr:nvCxnSpPr>
        <xdr:cNvPr id="395" name="直線コネクタ 394"/>
        <xdr:cNvCxnSpPr/>
      </xdr:nvCxnSpPr>
      <xdr:spPr>
        <a:xfrm flipV="1">
          <a:off x="14401800" y="677127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6" name="フローチャート: 判断 395"/>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7" name="テキスト ボックス 396"/>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126093</xdr:rowOff>
    </xdr:from>
    <xdr:to>
      <xdr:col>68</xdr:col>
      <xdr:colOff>152400</xdr:colOff>
      <xdr:row>39</xdr:row>
      <xdr:rowOff>146776</xdr:rowOff>
    </xdr:to>
    <xdr:cxnSp macro="">
      <xdr:nvCxnSpPr>
        <xdr:cNvPr id="398" name="直線コネクタ 397"/>
        <xdr:cNvCxnSpPr/>
      </xdr:nvCxnSpPr>
      <xdr:spPr>
        <a:xfrm flipV="1">
          <a:off x="13512800" y="68126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9" name="フローチャート: 判断 398"/>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400" name="テキスト ボックス 399"/>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401" name="フローチャート: 判断 400"/>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402" name="テキスト ボックス 401"/>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89081</xdr:rowOff>
    </xdr:from>
    <xdr:to>
      <xdr:col>81</xdr:col>
      <xdr:colOff>95250</xdr:colOff>
      <xdr:row>40</xdr:row>
      <xdr:rowOff>19231</xdr:rowOff>
    </xdr:to>
    <xdr:sp macro="" textlink="">
      <xdr:nvSpPr>
        <xdr:cNvPr id="408" name="楕円 407"/>
        <xdr:cNvSpPr/>
      </xdr:nvSpPr>
      <xdr:spPr>
        <a:xfrm>
          <a:off x="169672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105608</xdr:rowOff>
    </xdr:from>
    <xdr:ext cx="762000" cy="259045"/>
    <xdr:sp macro="" textlink="">
      <xdr:nvSpPr>
        <xdr:cNvPr id="409" name="公債費負担の状況該当値テキスト"/>
        <xdr:cNvSpPr txBox="1"/>
      </xdr:nvSpPr>
      <xdr:spPr>
        <a:xfrm>
          <a:off x="17106900" y="662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82187</xdr:rowOff>
    </xdr:from>
    <xdr:to>
      <xdr:col>77</xdr:col>
      <xdr:colOff>95250</xdr:colOff>
      <xdr:row>40</xdr:row>
      <xdr:rowOff>12337</xdr:rowOff>
    </xdr:to>
    <xdr:sp macro="" textlink="">
      <xdr:nvSpPr>
        <xdr:cNvPr id="410" name="楕円 409"/>
        <xdr:cNvSpPr/>
      </xdr:nvSpPr>
      <xdr:spPr>
        <a:xfrm>
          <a:off x="16129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22514</xdr:rowOff>
    </xdr:from>
    <xdr:ext cx="736600" cy="259045"/>
    <xdr:sp macro="" textlink="">
      <xdr:nvSpPr>
        <xdr:cNvPr id="411" name="テキスト ボックス 410"/>
        <xdr:cNvSpPr txBox="1"/>
      </xdr:nvSpPr>
      <xdr:spPr>
        <a:xfrm>
          <a:off x="15798800" y="653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33927</xdr:rowOff>
    </xdr:from>
    <xdr:to>
      <xdr:col>73</xdr:col>
      <xdr:colOff>44450</xdr:colOff>
      <xdr:row>39</xdr:row>
      <xdr:rowOff>135527</xdr:rowOff>
    </xdr:to>
    <xdr:sp macro="" textlink="">
      <xdr:nvSpPr>
        <xdr:cNvPr id="412" name="楕円 411"/>
        <xdr:cNvSpPr/>
      </xdr:nvSpPr>
      <xdr:spPr>
        <a:xfrm>
          <a:off x="15240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145704</xdr:rowOff>
    </xdr:from>
    <xdr:ext cx="762000" cy="259045"/>
    <xdr:sp macro="" textlink="">
      <xdr:nvSpPr>
        <xdr:cNvPr id="413" name="テキスト ボックス 412"/>
        <xdr:cNvSpPr txBox="1"/>
      </xdr:nvSpPr>
      <xdr:spPr>
        <a:xfrm>
          <a:off x="14909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75293</xdr:rowOff>
    </xdr:from>
    <xdr:to>
      <xdr:col>68</xdr:col>
      <xdr:colOff>203200</xdr:colOff>
      <xdr:row>40</xdr:row>
      <xdr:rowOff>5443</xdr:rowOff>
    </xdr:to>
    <xdr:sp macro="" textlink="">
      <xdr:nvSpPr>
        <xdr:cNvPr id="414" name="楕円 413"/>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415" name="テキスト ボックス 414"/>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95976</xdr:rowOff>
    </xdr:from>
    <xdr:to>
      <xdr:col>64</xdr:col>
      <xdr:colOff>152400</xdr:colOff>
      <xdr:row>40</xdr:row>
      <xdr:rowOff>26126</xdr:rowOff>
    </xdr:to>
    <xdr:sp macro="" textlink="">
      <xdr:nvSpPr>
        <xdr:cNvPr id="416" name="楕円 415"/>
        <xdr:cNvSpPr/>
      </xdr:nvSpPr>
      <xdr:spPr>
        <a:xfrm>
          <a:off x="13462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36303</xdr:rowOff>
    </xdr:from>
    <xdr:ext cx="762000" cy="259045"/>
    <xdr:sp macro="" textlink="">
      <xdr:nvSpPr>
        <xdr:cNvPr id="417" name="テキスト ボックス 416"/>
        <xdr:cNvSpPr txBox="1"/>
      </xdr:nvSpPr>
      <xdr:spPr>
        <a:xfrm>
          <a:off x="13131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年度からマイナスで算出されている。財政調整基金などの充当可能財源が、地方債残高などの将来負担額を上回ったためである。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しかし、今後は庁舎などの公共施設の長寿命化工事に対する借入や財源不足を基金から補填することを予定しているため、将来負担比率が計上されることも想定される。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8" name="直線コネクタ 447"/>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9"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50" name="直線コネクタ 449"/>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53" name="将来負担の状況平均値テキスト"/>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4" name="フローチャート: 判断 453"/>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5" name="フローチャート: 判断 454"/>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6" name="テキスト ボックス 455"/>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7" name="フローチャート: 判断 456"/>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8" name="テキスト ボックス 457"/>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31,285
30,871
54.39
15,633,360
14,820,222
688,425
7,237,192
6,398,775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令和２年度は、新たに会計年度任用職員制度が始まり臨時職員の報酬も人件費に計上されたが、職員数が減少したため、決算額は減少している。町税などの収入に対しての人件費の割合が増えたため、数値は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％増加した。コロナ対策などによる業務量の増加や、職員の若年化が課題としてあげられる。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今後も定員適正化計画に基づく職員数の中で効果的・効率的な業務が行えるよう努める。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40</xdr:row>
      <xdr:rowOff>53848</xdr:rowOff>
    </xdr:to>
    <xdr:cxnSp macro="">
      <xdr:nvCxnSpPr>
        <xdr:cNvPr id="59" name="直線コネクタ 58"/>
        <xdr:cNvCxnSpPr/>
      </xdr:nvCxnSpPr>
      <xdr:spPr>
        <a:xfrm flipV="1">
          <a:off x="4826000" y="6020308"/>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53848</xdr:rowOff>
    </xdr:from>
    <xdr:to>
      <xdr:col>24</xdr:col>
      <xdr:colOff>114300</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35</xdr:row>
      <xdr:rowOff>170434</xdr:rowOff>
    </xdr:to>
    <xdr:cxnSp macro="">
      <xdr:nvCxnSpPr>
        <xdr:cNvPr id="64" name="直線コネクタ 63"/>
        <xdr:cNvCxnSpPr/>
      </xdr:nvCxnSpPr>
      <xdr:spPr>
        <a:xfrm>
          <a:off x="3987800" y="61574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4843</xdr:rowOff>
    </xdr:from>
    <xdr:ext cx="762000" cy="259045"/>
    <xdr:sp macro="" textlink="">
      <xdr:nvSpPr>
        <xdr:cNvPr id="65" name="人件費平均値テキスト"/>
        <xdr:cNvSpPr txBox="1"/>
      </xdr:nvSpPr>
      <xdr:spPr>
        <a:xfrm>
          <a:off x="4914900" y="6348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66" name="フローチャート: 判断 65"/>
        <xdr:cNvSpPr/>
      </xdr:nvSpPr>
      <xdr:spPr>
        <a:xfrm>
          <a:off x="47752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36</xdr:row>
      <xdr:rowOff>26416</xdr:rowOff>
    </xdr:to>
    <xdr:cxnSp macro="">
      <xdr:nvCxnSpPr>
        <xdr:cNvPr id="67" name="直線コネクタ 66"/>
        <xdr:cNvCxnSpPr/>
      </xdr:nvCxnSpPr>
      <xdr:spPr>
        <a:xfrm flipV="1">
          <a:off x="3098800" y="61574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48768</xdr:rowOff>
    </xdr:from>
    <xdr:to>
      <xdr:col>20</xdr:col>
      <xdr:colOff>38100</xdr:colOff>
      <xdr:row>36</xdr:row>
      <xdr:rowOff>150368</xdr:rowOff>
    </xdr:to>
    <xdr:sp macro="" textlink="">
      <xdr:nvSpPr>
        <xdr:cNvPr id="68" name="フローチャート: 判断 67"/>
        <xdr:cNvSpPr/>
      </xdr:nvSpPr>
      <xdr:spPr>
        <a:xfrm>
          <a:off x="3937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135145</xdr:rowOff>
    </xdr:from>
    <xdr:ext cx="736600" cy="259045"/>
    <xdr:sp macro="" textlink="">
      <xdr:nvSpPr>
        <xdr:cNvPr id="69" name="テキスト ボックス 68"/>
        <xdr:cNvSpPr txBox="1"/>
      </xdr:nvSpPr>
      <xdr:spPr>
        <a:xfrm>
          <a:off x="3606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117856</xdr:rowOff>
    </xdr:from>
    <xdr:to>
      <xdr:col>15</xdr:col>
      <xdr:colOff>98425</xdr:colOff>
      <xdr:row>36</xdr:row>
      <xdr:rowOff>26416</xdr:rowOff>
    </xdr:to>
    <xdr:cxnSp macro="">
      <xdr:nvCxnSpPr>
        <xdr:cNvPr id="70" name="直線コネクタ 69"/>
        <xdr:cNvCxnSpPr/>
      </xdr:nvCxnSpPr>
      <xdr:spPr>
        <a:xfrm>
          <a:off x="2209800" y="594715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44196</xdr:rowOff>
    </xdr:from>
    <xdr:to>
      <xdr:col>15</xdr:col>
      <xdr:colOff>149225</xdr:colOff>
      <xdr:row>36</xdr:row>
      <xdr:rowOff>145796</xdr:rowOff>
    </xdr:to>
    <xdr:sp macro="" textlink="">
      <xdr:nvSpPr>
        <xdr:cNvPr id="71" name="フローチャート: 判断 70"/>
        <xdr:cNvSpPr/>
      </xdr:nvSpPr>
      <xdr:spPr>
        <a:xfrm>
          <a:off x="3048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130573</xdr:rowOff>
    </xdr:from>
    <xdr:ext cx="762000" cy="259045"/>
    <xdr:sp macro="" textlink="">
      <xdr:nvSpPr>
        <xdr:cNvPr id="72" name="テキスト ボックス 71"/>
        <xdr:cNvSpPr txBox="1"/>
      </xdr:nvSpPr>
      <xdr:spPr>
        <a:xfrm>
          <a:off x="2717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117856</xdr:rowOff>
    </xdr:from>
    <xdr:to>
      <xdr:col>11</xdr:col>
      <xdr:colOff>9525</xdr:colOff>
      <xdr:row>36</xdr:row>
      <xdr:rowOff>117856</xdr:rowOff>
    </xdr:to>
    <xdr:cxnSp macro="">
      <xdr:nvCxnSpPr>
        <xdr:cNvPr id="73" name="直線コネクタ 72"/>
        <xdr:cNvCxnSpPr/>
      </xdr:nvCxnSpPr>
      <xdr:spPr>
        <a:xfrm flipV="1">
          <a:off x="1320800" y="5947156"/>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119634</xdr:rowOff>
    </xdr:from>
    <xdr:to>
      <xdr:col>24</xdr:col>
      <xdr:colOff>76200</xdr:colOff>
      <xdr:row>36</xdr:row>
      <xdr:rowOff>49784</xdr:rowOff>
    </xdr:to>
    <xdr:sp macro="" textlink="">
      <xdr:nvSpPr>
        <xdr:cNvPr id="83" name="楕円 82"/>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136161</xdr:rowOff>
    </xdr:from>
    <xdr:ext cx="762000" cy="259045"/>
    <xdr:sp macro="" textlink="">
      <xdr:nvSpPr>
        <xdr:cNvPr id="84" name="人件費該当値テキスト"/>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105918</xdr:rowOff>
    </xdr:from>
    <xdr:to>
      <xdr:col>20</xdr:col>
      <xdr:colOff>38100</xdr:colOff>
      <xdr:row>36</xdr:row>
      <xdr:rowOff>36068</xdr:rowOff>
    </xdr:to>
    <xdr:sp macro="" textlink="">
      <xdr:nvSpPr>
        <xdr:cNvPr id="85" name="楕円 84"/>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46245</xdr:rowOff>
    </xdr:from>
    <xdr:ext cx="736600" cy="259045"/>
    <xdr:sp macro="" textlink="">
      <xdr:nvSpPr>
        <xdr:cNvPr id="86" name="テキスト ボックス 85"/>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87393</xdr:rowOff>
    </xdr:from>
    <xdr:ext cx="762000" cy="259045"/>
    <xdr:sp macro="" textlink="">
      <xdr:nvSpPr>
        <xdr:cNvPr id="88" name="テキスト ボックス 87"/>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67056</xdr:rowOff>
    </xdr:from>
    <xdr:to>
      <xdr:col>11</xdr:col>
      <xdr:colOff>60325</xdr:colOff>
      <xdr:row>34</xdr:row>
      <xdr:rowOff>168656</xdr:rowOff>
    </xdr:to>
    <xdr:sp macro="" textlink="">
      <xdr:nvSpPr>
        <xdr:cNvPr id="89" name="楕円 88"/>
        <xdr:cNvSpPr/>
      </xdr:nvSpPr>
      <xdr:spPr>
        <a:xfrm>
          <a:off x="2159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7383</xdr:rowOff>
    </xdr:from>
    <xdr:ext cx="762000" cy="259045"/>
    <xdr:sp macro="" textlink="">
      <xdr:nvSpPr>
        <xdr:cNvPr id="90" name="テキスト ボックス 89"/>
        <xdr:cNvSpPr txBox="1"/>
      </xdr:nvSpPr>
      <xdr:spPr>
        <a:xfrm>
          <a:off x="1828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支出額の増加に伴い、数値も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増加している。上三川いきいきプラザの運営管理経費の施設修繕費が増加したことが主な要因である。給食の調理委託業務、図書館の管理業務などを民間への委託にシフトしたためいずれの平均も上回っている。指定管理者制度の継続により、今後も高い数値とな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2" name="直線コネクタ 121"/>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5"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6" name="直線コネクタ 125"/>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29029</xdr:rowOff>
    </xdr:from>
    <xdr:to>
      <xdr:col>82</xdr:col>
      <xdr:colOff>107950</xdr:colOff>
      <xdr:row>19</xdr:row>
      <xdr:rowOff>9978</xdr:rowOff>
    </xdr:to>
    <xdr:cxnSp macro="">
      <xdr:nvCxnSpPr>
        <xdr:cNvPr id="127" name="直線コネクタ 126"/>
        <xdr:cNvCxnSpPr/>
      </xdr:nvCxnSpPr>
      <xdr:spPr>
        <a:xfrm>
          <a:off x="15671800" y="3115129"/>
          <a:ext cx="8382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28"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29" name="フローチャート: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72571</xdr:rowOff>
    </xdr:to>
    <xdr:cxnSp macro="">
      <xdr:nvCxnSpPr>
        <xdr:cNvPr id="130" name="直線コネクタ 129"/>
        <xdr:cNvCxnSpPr/>
      </xdr:nvCxnSpPr>
      <xdr:spPr>
        <a:xfrm flipV="1">
          <a:off x="14782800" y="3115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1" name="フローチャート: 判断 130"/>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2" name="テキスト ボックス 131"/>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18</xdr:row>
      <xdr:rowOff>72571</xdr:rowOff>
    </xdr:to>
    <xdr:cxnSp macro="">
      <xdr:nvCxnSpPr>
        <xdr:cNvPr id="133" name="直線コネクタ 132"/>
        <xdr:cNvCxnSpPr/>
      </xdr:nvCxnSpPr>
      <xdr:spPr>
        <a:xfrm>
          <a:off x="13893800" y="2603500"/>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4" name="フローチャート: 判断 133"/>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5" name="テキスト ボックス 134"/>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19</xdr:row>
      <xdr:rowOff>31750</xdr:rowOff>
    </xdr:to>
    <xdr:cxnSp macro="">
      <xdr:nvCxnSpPr>
        <xdr:cNvPr id="136" name="直線コネクタ 135"/>
        <xdr:cNvCxnSpPr/>
      </xdr:nvCxnSpPr>
      <xdr:spPr>
        <a:xfrm flipV="1">
          <a:off x="13004800" y="26035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7" name="フローチャート: 判断 136"/>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38" name="テキスト ボックス 137"/>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0" name="テキスト ボックス 139"/>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130629</xdr:rowOff>
    </xdr:from>
    <xdr:to>
      <xdr:col>82</xdr:col>
      <xdr:colOff>158750</xdr:colOff>
      <xdr:row>19</xdr:row>
      <xdr:rowOff>60778</xdr:rowOff>
    </xdr:to>
    <xdr:sp macro="" textlink="">
      <xdr:nvSpPr>
        <xdr:cNvPr id="146" name="楕円 145"/>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102705</xdr:rowOff>
    </xdr:from>
    <xdr:ext cx="762000" cy="259045"/>
    <xdr:sp macro="" textlink="">
      <xdr:nvSpPr>
        <xdr:cNvPr id="147" name="物件費該当値テキスト"/>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48" name="楕円 147"/>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49" name="テキスト ボックス 148"/>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21771</xdr:rowOff>
    </xdr:from>
    <xdr:to>
      <xdr:col>74</xdr:col>
      <xdr:colOff>31750</xdr:colOff>
      <xdr:row>18</xdr:row>
      <xdr:rowOff>123371</xdr:rowOff>
    </xdr:to>
    <xdr:sp macro="" textlink="">
      <xdr:nvSpPr>
        <xdr:cNvPr id="150" name="楕円 149"/>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108149</xdr:rowOff>
    </xdr:from>
    <xdr:ext cx="762000" cy="259045"/>
    <xdr:sp macro="" textlink="">
      <xdr:nvSpPr>
        <xdr:cNvPr id="151" name="テキスト ボックス 150"/>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2" name="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4" name="楕円 153"/>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5" name="テキスト ボックス 154"/>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幼児教育・保育の無償化が始まり、令和２年度は１年を通して支出があったため、さらに決算額は増加している。今後、子どもの数は減少する見込みだが、障がい福祉など福祉サービスの給付費は増加傾向にあるため、扶助費の支出額は増える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3" name="直線コネクタ 182"/>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60</xdr:row>
      <xdr:rowOff>107950</xdr:rowOff>
    </xdr:to>
    <xdr:cxnSp macro="">
      <xdr:nvCxnSpPr>
        <xdr:cNvPr id="188" name="直線コネクタ 187"/>
        <xdr:cNvCxnSpPr/>
      </xdr:nvCxnSpPr>
      <xdr:spPr>
        <a:xfrm>
          <a:off x="3987800" y="102235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89"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59</xdr:row>
      <xdr:rowOff>127000</xdr:rowOff>
    </xdr:to>
    <xdr:cxnSp macro="">
      <xdr:nvCxnSpPr>
        <xdr:cNvPr id="191" name="直線コネクタ 190"/>
        <xdr:cNvCxnSpPr/>
      </xdr:nvCxnSpPr>
      <xdr:spPr>
        <a:xfrm flipV="1">
          <a:off x="3098800" y="1022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2" name="フローチャート: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3" name="テキスト ボックス 192"/>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59</xdr:row>
      <xdr:rowOff>127000</xdr:rowOff>
    </xdr:to>
    <xdr:cxnSp macro="">
      <xdr:nvCxnSpPr>
        <xdr:cNvPr id="194" name="直線コネクタ 193"/>
        <xdr:cNvCxnSpPr/>
      </xdr:nvCxnSpPr>
      <xdr:spPr>
        <a:xfrm>
          <a:off x="2209800" y="963295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6" name="テキスト ボックス 195"/>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60</xdr:row>
      <xdr:rowOff>12700</xdr:rowOff>
    </xdr:to>
    <xdr:cxnSp macro="">
      <xdr:nvCxnSpPr>
        <xdr:cNvPr id="197" name="直線コネクタ 196"/>
        <xdr:cNvCxnSpPr/>
      </xdr:nvCxnSpPr>
      <xdr:spPr>
        <a:xfrm flipV="1">
          <a:off x="1320800" y="9632950"/>
          <a:ext cx="889000" cy="6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9" name="テキスト ボックス 198"/>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57150</xdr:rowOff>
    </xdr:from>
    <xdr:to>
      <xdr:col>24</xdr:col>
      <xdr:colOff>76200</xdr:colOff>
      <xdr:row>60</xdr:row>
      <xdr:rowOff>158750</xdr:rowOff>
    </xdr:to>
    <xdr:sp macro="" textlink="">
      <xdr:nvSpPr>
        <xdr:cNvPr id="207" name="楕円 206"/>
        <xdr:cNvSpPr/>
      </xdr:nvSpPr>
      <xdr:spPr>
        <a:xfrm>
          <a:off x="47752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29227</xdr:rowOff>
    </xdr:from>
    <xdr:ext cx="762000" cy="259045"/>
    <xdr:sp macro="" textlink="">
      <xdr:nvSpPr>
        <xdr:cNvPr id="208" name="扶助費該当値テキスト"/>
        <xdr:cNvSpPr txBox="1"/>
      </xdr:nvSpPr>
      <xdr:spPr>
        <a:xfrm>
          <a:off x="49149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09" name="楕円 208"/>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0" name="テキスト ボックス 209"/>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11" name="楕円 210"/>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12" name="テキスト ボックス 211"/>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3" name="楕円 212"/>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4" name="テキスト ボックス 213"/>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5" name="楕円 214"/>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6" name="テキスト ボックス 215"/>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への繰出金が主な支出となっており、介護保険サービスの給付費増による繰出金の増加が主な要因である。高齢化による介護給付費の増加や介護予防の充実などにより今後さらに増加が見込まれる。また、農業集落排水事業への補填も継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4" name="直線コネクタ 243"/>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5"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6" name="直線コネクタ 245"/>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56</xdr:row>
      <xdr:rowOff>104140</xdr:rowOff>
    </xdr:to>
    <xdr:cxnSp macro="">
      <xdr:nvCxnSpPr>
        <xdr:cNvPr id="249" name="直線コネクタ 248"/>
        <xdr:cNvCxnSpPr/>
      </xdr:nvCxnSpPr>
      <xdr:spPr>
        <a:xfrm>
          <a:off x="15671800" y="946150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0"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1" name="フローチャート: 判断 250"/>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57</xdr:row>
      <xdr:rowOff>69850</xdr:rowOff>
    </xdr:to>
    <xdr:cxnSp macro="">
      <xdr:nvCxnSpPr>
        <xdr:cNvPr id="252" name="直線コネクタ 251"/>
        <xdr:cNvCxnSpPr/>
      </xdr:nvCxnSpPr>
      <xdr:spPr>
        <a:xfrm flipV="1">
          <a:off x="14782800" y="9461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3" name="フローチャート: 判断 252"/>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4" name="テキスト ボックス 253"/>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69850</xdr:rowOff>
    </xdr:to>
    <xdr:cxnSp macro="">
      <xdr:nvCxnSpPr>
        <xdr:cNvPr id="255" name="直線コネクタ 254"/>
        <xdr:cNvCxnSpPr/>
      </xdr:nvCxnSpPr>
      <xdr:spPr>
        <a:xfrm>
          <a:off x="13893800" y="9682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6" name="フローチャート: 判断 255"/>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7" name="テキスト ボックス 256"/>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59</xdr:row>
      <xdr:rowOff>8890</xdr:rowOff>
    </xdr:to>
    <xdr:cxnSp macro="">
      <xdr:nvCxnSpPr>
        <xdr:cNvPr id="258" name="直線コネクタ 257"/>
        <xdr:cNvCxnSpPr/>
      </xdr:nvCxnSpPr>
      <xdr:spPr>
        <a:xfrm flipV="1">
          <a:off x="13004800" y="968248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2" name="テキスト ボックス 261"/>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8" name="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9" name="その他該当値テキスト"/>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0" name="楕円 269"/>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1" name="テキスト ボックス 270"/>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2" name="楕円 271"/>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3" name="テキスト ボックス 27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5" name="テキスト ボックス 274"/>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129540</xdr:rowOff>
    </xdr:from>
    <xdr:to>
      <xdr:col>65</xdr:col>
      <xdr:colOff>53975</xdr:colOff>
      <xdr:row>59</xdr:row>
      <xdr:rowOff>59690</xdr:rowOff>
    </xdr:to>
    <xdr:sp macro="" textlink="">
      <xdr:nvSpPr>
        <xdr:cNvPr id="276" name="楕円 275"/>
        <xdr:cNvSpPr/>
      </xdr:nvSpPr>
      <xdr:spPr>
        <a:xfrm>
          <a:off x="12954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44467</xdr:rowOff>
    </xdr:from>
    <xdr:ext cx="762000" cy="259045"/>
    <xdr:sp macro="" textlink="">
      <xdr:nvSpPr>
        <xdr:cNvPr id="277" name="テキスト ボックス 276"/>
        <xdr:cNvSpPr txBox="1"/>
      </xdr:nvSpPr>
      <xdr:spPr>
        <a:xfrm>
          <a:off x="12623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支出額が増加している。ごみ処理や救急医療、消防等の業務を宇都宮市や近隣市町とともに運営する一部事務組合にて共同処理しており、各業務への負担金を計上している。各団体の事業展開により指数は毎年上下することとなるが、各事業施設の更新等により負担支出金も増加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2" name="直線コネクタ 301"/>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3"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4" name="直線コネクタ 303"/>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6" name="直線コネクタ 30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37846</xdr:rowOff>
    </xdr:to>
    <xdr:cxnSp macro="">
      <xdr:nvCxnSpPr>
        <xdr:cNvPr id="307" name="直線コネクタ 306"/>
        <xdr:cNvCxnSpPr/>
      </xdr:nvCxnSpPr>
      <xdr:spPr>
        <a:xfrm>
          <a:off x="15671800" y="63037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8"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9" name="フローチャート: 判断 308"/>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131572</xdr:rowOff>
    </xdr:to>
    <xdr:cxnSp macro="">
      <xdr:nvCxnSpPr>
        <xdr:cNvPr id="310" name="直線コネクタ 309"/>
        <xdr:cNvCxnSpPr/>
      </xdr:nvCxnSpPr>
      <xdr:spPr>
        <a:xfrm>
          <a:off x="14782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1" name="フローチャート: 判断 310"/>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2" name="テキスト ボックス 311"/>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104140</xdr:rowOff>
    </xdr:to>
    <xdr:cxnSp macro="">
      <xdr:nvCxnSpPr>
        <xdr:cNvPr id="313" name="直線コネクタ 312"/>
        <xdr:cNvCxnSpPr/>
      </xdr:nvCxnSpPr>
      <xdr:spPr>
        <a:xfrm>
          <a:off x="13893800" y="61300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4" name="フローチャート: 判断 313"/>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5" name="テキスト ボックス 314"/>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36</xdr:row>
      <xdr:rowOff>168148</xdr:rowOff>
    </xdr:to>
    <xdr:cxnSp macro="">
      <xdr:nvCxnSpPr>
        <xdr:cNvPr id="316" name="直線コネクタ 315"/>
        <xdr:cNvCxnSpPr/>
      </xdr:nvCxnSpPr>
      <xdr:spPr>
        <a:xfrm flipV="1">
          <a:off x="13004800" y="613003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7" name="フローチャート: 判断 316"/>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8" name="テキスト ボックス 317"/>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19" name="フローチャート: 判断 318"/>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0" name="テキスト ボックス 319"/>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6" name="楕円 325"/>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3573</xdr:rowOff>
    </xdr:from>
    <xdr:ext cx="762000" cy="259045"/>
    <xdr:sp macro="" textlink="">
      <xdr:nvSpPr>
        <xdr:cNvPr id="327" name="補助費等該当値テキスト"/>
        <xdr:cNvSpPr txBox="1"/>
      </xdr:nvSpPr>
      <xdr:spPr>
        <a:xfrm>
          <a:off x="16598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8" name="楕円 327"/>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9" name="テキスト ボックス 328"/>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0" name="楕円 329"/>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1" name="テキスト ボックス 330"/>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2" name="楕円 331"/>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3" name="テキスト ボックス 332"/>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4" name="楕円 333"/>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5" name="テキスト ボックス 334"/>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町税収入に合わせ、交付税措置のある起債のみ借入れをし、地方債残高の抑制をしてきたが、平成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頃から町税収入が減少しているため、臨時財政対策債の発行や交付税措置のない一般債の借入を行っている。また、公共施設の長寿命化など建設事業の増加に伴い地方債発行額が増加しているため、公債費も増加している。町全体として施設の老朽化が進行しているため、公共施設の総合管理計画に基づき建設事業を平準化し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4" name="直線コネクタ 363"/>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5"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6" name="直線コネクタ 365"/>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7"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68" name="直線コネクタ 367"/>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130266</xdr:rowOff>
    </xdr:from>
    <xdr:to>
      <xdr:col>24</xdr:col>
      <xdr:colOff>25400</xdr:colOff>
      <xdr:row>77</xdr:row>
      <xdr:rowOff>17599</xdr:rowOff>
    </xdr:to>
    <xdr:cxnSp macro="">
      <xdr:nvCxnSpPr>
        <xdr:cNvPr id="369" name="直線コネクタ 368"/>
        <xdr:cNvCxnSpPr/>
      </xdr:nvCxnSpPr>
      <xdr:spPr>
        <a:xfrm>
          <a:off x="3987800" y="131604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0" name="公債費平均値テキスト"/>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1" name="フローチャート: 判断 370"/>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130266</xdr:rowOff>
    </xdr:from>
    <xdr:to>
      <xdr:col>19</xdr:col>
      <xdr:colOff>187325</xdr:colOff>
      <xdr:row>77</xdr:row>
      <xdr:rowOff>17599</xdr:rowOff>
    </xdr:to>
    <xdr:cxnSp macro="">
      <xdr:nvCxnSpPr>
        <xdr:cNvPr id="372" name="直線コネクタ 371"/>
        <xdr:cNvCxnSpPr/>
      </xdr:nvCxnSpPr>
      <xdr:spPr>
        <a:xfrm flipV="1">
          <a:off x="3098800" y="131604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3" name="フローチャート: 判断 372"/>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4" name="テキスト ボックス 373"/>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151493</xdr:rowOff>
    </xdr:from>
    <xdr:to>
      <xdr:col>15</xdr:col>
      <xdr:colOff>98425</xdr:colOff>
      <xdr:row>77</xdr:row>
      <xdr:rowOff>17599</xdr:rowOff>
    </xdr:to>
    <xdr:cxnSp macro="">
      <xdr:nvCxnSpPr>
        <xdr:cNvPr id="375" name="直線コネクタ 374"/>
        <xdr:cNvCxnSpPr/>
      </xdr:nvCxnSpPr>
      <xdr:spPr>
        <a:xfrm>
          <a:off x="2209800" y="13010243"/>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6" name="フローチャート: 判断 375"/>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7" name="テキスト ボックス 376"/>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151493</xdr:rowOff>
    </xdr:from>
    <xdr:to>
      <xdr:col>11</xdr:col>
      <xdr:colOff>9525</xdr:colOff>
      <xdr:row>77</xdr:row>
      <xdr:rowOff>50256</xdr:rowOff>
    </xdr:to>
    <xdr:cxnSp macro="">
      <xdr:nvCxnSpPr>
        <xdr:cNvPr id="378" name="直線コネクタ 377"/>
        <xdr:cNvCxnSpPr/>
      </xdr:nvCxnSpPr>
      <xdr:spPr>
        <a:xfrm flipV="1">
          <a:off x="1320800" y="13010243"/>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79" name="フローチャート: 判断 378"/>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0" name="テキスト ボックス 379"/>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1" name="フローチャート: 判断 380"/>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2" name="テキスト ボックス 381"/>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138249</xdr:rowOff>
    </xdr:from>
    <xdr:to>
      <xdr:col>24</xdr:col>
      <xdr:colOff>76200</xdr:colOff>
      <xdr:row>77</xdr:row>
      <xdr:rowOff>68399</xdr:rowOff>
    </xdr:to>
    <xdr:sp macro="" textlink="">
      <xdr:nvSpPr>
        <xdr:cNvPr id="388" name="楕円 387"/>
        <xdr:cNvSpPr/>
      </xdr:nvSpPr>
      <xdr:spPr>
        <a:xfrm>
          <a:off x="47752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154776</xdr:rowOff>
    </xdr:from>
    <xdr:ext cx="762000" cy="259045"/>
    <xdr:sp macro="" textlink="">
      <xdr:nvSpPr>
        <xdr:cNvPr id="389" name="公債費該当値テキスト"/>
        <xdr:cNvSpPr txBox="1"/>
      </xdr:nvSpPr>
      <xdr:spPr>
        <a:xfrm>
          <a:off x="4914900" y="1301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79466</xdr:rowOff>
    </xdr:from>
    <xdr:to>
      <xdr:col>20</xdr:col>
      <xdr:colOff>38100</xdr:colOff>
      <xdr:row>77</xdr:row>
      <xdr:rowOff>9616</xdr:rowOff>
    </xdr:to>
    <xdr:sp macro="" textlink="">
      <xdr:nvSpPr>
        <xdr:cNvPr id="390" name="楕円 389"/>
        <xdr:cNvSpPr/>
      </xdr:nvSpPr>
      <xdr:spPr>
        <a:xfrm>
          <a:off x="3937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19793</xdr:rowOff>
    </xdr:from>
    <xdr:ext cx="736600" cy="259045"/>
    <xdr:sp macro="" textlink="">
      <xdr:nvSpPr>
        <xdr:cNvPr id="391" name="テキスト ボックス 390"/>
        <xdr:cNvSpPr txBox="1"/>
      </xdr:nvSpPr>
      <xdr:spPr>
        <a:xfrm>
          <a:off x="3606800" y="12878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138249</xdr:rowOff>
    </xdr:from>
    <xdr:to>
      <xdr:col>15</xdr:col>
      <xdr:colOff>149225</xdr:colOff>
      <xdr:row>77</xdr:row>
      <xdr:rowOff>68399</xdr:rowOff>
    </xdr:to>
    <xdr:sp macro="" textlink="">
      <xdr:nvSpPr>
        <xdr:cNvPr id="392" name="楕円 391"/>
        <xdr:cNvSpPr/>
      </xdr:nvSpPr>
      <xdr:spPr>
        <a:xfrm>
          <a:off x="3048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78576</xdr:rowOff>
    </xdr:from>
    <xdr:ext cx="762000" cy="259045"/>
    <xdr:sp macro="" textlink="">
      <xdr:nvSpPr>
        <xdr:cNvPr id="393" name="テキスト ボックス 392"/>
        <xdr:cNvSpPr txBox="1"/>
      </xdr:nvSpPr>
      <xdr:spPr>
        <a:xfrm>
          <a:off x="2717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100693</xdr:rowOff>
    </xdr:from>
    <xdr:to>
      <xdr:col>11</xdr:col>
      <xdr:colOff>60325</xdr:colOff>
      <xdr:row>76</xdr:row>
      <xdr:rowOff>30843</xdr:rowOff>
    </xdr:to>
    <xdr:sp macro="" textlink="">
      <xdr:nvSpPr>
        <xdr:cNvPr id="394" name="楕円 393"/>
        <xdr:cNvSpPr/>
      </xdr:nvSpPr>
      <xdr:spPr>
        <a:xfrm>
          <a:off x="2159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41020</xdr:rowOff>
    </xdr:from>
    <xdr:ext cx="762000" cy="259045"/>
    <xdr:sp macro="" textlink="">
      <xdr:nvSpPr>
        <xdr:cNvPr id="395" name="テキスト ボックス 394"/>
        <xdr:cNvSpPr txBox="1"/>
      </xdr:nvSpPr>
      <xdr:spPr>
        <a:xfrm>
          <a:off x="1828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170906</xdr:rowOff>
    </xdr:from>
    <xdr:to>
      <xdr:col>6</xdr:col>
      <xdr:colOff>171450</xdr:colOff>
      <xdr:row>77</xdr:row>
      <xdr:rowOff>101056</xdr:rowOff>
    </xdr:to>
    <xdr:sp macro="" textlink="">
      <xdr:nvSpPr>
        <xdr:cNvPr id="396" name="楕円 395"/>
        <xdr:cNvSpPr/>
      </xdr:nvSpPr>
      <xdr:spPr>
        <a:xfrm>
          <a:off x="1270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111233</xdr:rowOff>
    </xdr:from>
    <xdr:ext cx="762000" cy="259045"/>
    <xdr:sp macro="" textlink="">
      <xdr:nvSpPr>
        <xdr:cNvPr id="397" name="テキスト ボックス 396"/>
        <xdr:cNvSpPr txBox="1"/>
      </xdr:nvSpPr>
      <xdr:spPr>
        <a:xfrm>
          <a:off x="939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収入が減少し、扶助費が増加したため、数値はいずれの平均も上回ることとなった。子育て支援や障がい福祉などの社会保障経費については今後も増加が見込まれ、抑制することは難しい。事務事業の見直しを検証し、今の町税収入に合った財政運営を維持し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73661</xdr:rowOff>
    </xdr:from>
    <xdr:to>
      <xdr:col>82</xdr:col>
      <xdr:colOff>107950</xdr:colOff>
      <xdr:row>81</xdr:row>
      <xdr:rowOff>127000</xdr:rowOff>
    </xdr:to>
    <xdr:cxnSp macro="">
      <xdr:nvCxnSpPr>
        <xdr:cNvPr id="425" name="直線コネクタ 424"/>
        <xdr:cNvCxnSpPr/>
      </xdr:nvCxnSpPr>
      <xdr:spPr>
        <a:xfrm flipV="1">
          <a:off x="16510000" y="13103861"/>
          <a:ext cx="0" cy="910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99077</xdr:rowOff>
    </xdr:from>
    <xdr:ext cx="762000" cy="259045"/>
    <xdr:sp macro="" textlink="">
      <xdr:nvSpPr>
        <xdr:cNvPr id="426" name="公債費以外最小値テキスト"/>
        <xdr:cNvSpPr txBox="1"/>
      </xdr:nvSpPr>
      <xdr:spPr>
        <a:xfrm>
          <a:off x="16598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127000</xdr:rowOff>
    </xdr:from>
    <xdr:to>
      <xdr:col>82</xdr:col>
      <xdr:colOff>196850</xdr:colOff>
      <xdr:row>81</xdr:row>
      <xdr:rowOff>127000</xdr:rowOff>
    </xdr:to>
    <xdr:cxnSp macro="">
      <xdr:nvCxnSpPr>
        <xdr:cNvPr id="427" name="直線コネクタ 426"/>
        <xdr:cNvCxnSpPr/>
      </xdr:nvCxnSpPr>
      <xdr:spPr>
        <a:xfrm>
          <a:off x="16421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160037</xdr:rowOff>
    </xdr:from>
    <xdr:ext cx="762000" cy="259045"/>
    <xdr:sp macro="" textlink="">
      <xdr:nvSpPr>
        <xdr:cNvPr id="428" name="公債費以外最大値テキスト"/>
        <xdr:cNvSpPr txBox="1"/>
      </xdr:nvSpPr>
      <xdr:spPr>
        <a:xfrm>
          <a:off x="16598900" y="1284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73661</xdr:rowOff>
    </xdr:from>
    <xdr:to>
      <xdr:col>82</xdr:col>
      <xdr:colOff>196850</xdr:colOff>
      <xdr:row>76</xdr:row>
      <xdr:rowOff>73661</xdr:rowOff>
    </xdr:to>
    <xdr:cxnSp macro="">
      <xdr:nvCxnSpPr>
        <xdr:cNvPr id="429" name="直線コネクタ 428"/>
        <xdr:cNvCxnSpPr/>
      </xdr:nvCxnSpPr>
      <xdr:spPr>
        <a:xfrm>
          <a:off x="16421100" y="1310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79</xdr:row>
      <xdr:rowOff>1270</xdr:rowOff>
    </xdr:to>
    <xdr:cxnSp macro="">
      <xdr:nvCxnSpPr>
        <xdr:cNvPr id="430" name="直線コネクタ 429"/>
        <xdr:cNvCxnSpPr/>
      </xdr:nvCxnSpPr>
      <xdr:spPr>
        <a:xfrm>
          <a:off x="15671800" y="1326007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100347</xdr:rowOff>
    </xdr:from>
    <xdr:ext cx="762000" cy="259045"/>
    <xdr:sp macro="" textlink="">
      <xdr:nvSpPr>
        <xdr:cNvPr id="431" name="公債費以外平均値テキスト"/>
        <xdr:cNvSpPr txBox="1"/>
      </xdr:nvSpPr>
      <xdr:spPr>
        <a:xfrm>
          <a:off x="16598900" y="1330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32" name="フローチャート: 判断 431"/>
        <xdr:cNvSpPr/>
      </xdr:nvSpPr>
      <xdr:spPr>
        <a:xfrm>
          <a:off x="16459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78</xdr:row>
      <xdr:rowOff>107950</xdr:rowOff>
    </xdr:to>
    <xdr:cxnSp macro="">
      <xdr:nvCxnSpPr>
        <xdr:cNvPr id="433" name="直線コネクタ 432"/>
        <xdr:cNvCxnSpPr/>
      </xdr:nvCxnSpPr>
      <xdr:spPr>
        <a:xfrm flipV="1">
          <a:off x="14782800" y="1326007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66040</xdr:rowOff>
    </xdr:from>
    <xdr:to>
      <xdr:col>73</xdr:col>
      <xdr:colOff>180975</xdr:colOff>
      <xdr:row>78</xdr:row>
      <xdr:rowOff>107950</xdr:rowOff>
    </xdr:to>
    <xdr:cxnSp macro="">
      <xdr:nvCxnSpPr>
        <xdr:cNvPr id="436" name="直線コネクタ 435"/>
        <xdr:cNvCxnSpPr/>
      </xdr:nvCxnSpPr>
      <xdr:spPr>
        <a:xfrm>
          <a:off x="13893800" y="12753340"/>
          <a:ext cx="889000" cy="7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30480</xdr:rowOff>
    </xdr:from>
    <xdr:to>
      <xdr:col>74</xdr:col>
      <xdr:colOff>31750</xdr:colOff>
      <xdr:row>78</xdr:row>
      <xdr:rowOff>132080</xdr:rowOff>
    </xdr:to>
    <xdr:sp macro="" textlink="">
      <xdr:nvSpPr>
        <xdr:cNvPr id="437" name="フローチャート: 判断 436"/>
        <xdr:cNvSpPr/>
      </xdr:nvSpPr>
      <xdr:spPr>
        <a:xfrm>
          <a:off x="14732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142257</xdr:rowOff>
    </xdr:from>
    <xdr:ext cx="762000" cy="259045"/>
    <xdr:sp macro="" textlink="">
      <xdr:nvSpPr>
        <xdr:cNvPr id="438" name="テキスト ボックス 437"/>
        <xdr:cNvSpPr txBox="1"/>
      </xdr:nvSpPr>
      <xdr:spPr>
        <a:xfrm>
          <a:off x="14401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66040</xdr:rowOff>
    </xdr:from>
    <xdr:to>
      <xdr:col>69</xdr:col>
      <xdr:colOff>92075</xdr:colOff>
      <xdr:row>80</xdr:row>
      <xdr:rowOff>92711</xdr:rowOff>
    </xdr:to>
    <xdr:cxnSp macro="">
      <xdr:nvCxnSpPr>
        <xdr:cNvPr id="439" name="直線コネクタ 438"/>
        <xdr:cNvCxnSpPr/>
      </xdr:nvCxnSpPr>
      <xdr:spPr>
        <a:xfrm flipV="1">
          <a:off x="13004800" y="12753340"/>
          <a:ext cx="889000" cy="105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19050</xdr:rowOff>
    </xdr:from>
    <xdr:to>
      <xdr:col>69</xdr:col>
      <xdr:colOff>142875</xdr:colOff>
      <xdr:row>78</xdr:row>
      <xdr:rowOff>120650</xdr:rowOff>
    </xdr:to>
    <xdr:sp macro="" textlink="">
      <xdr:nvSpPr>
        <xdr:cNvPr id="440" name="フローチャート: 判断 439"/>
        <xdr:cNvSpPr/>
      </xdr:nvSpPr>
      <xdr:spPr>
        <a:xfrm>
          <a:off x="13843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105427</xdr:rowOff>
    </xdr:from>
    <xdr:ext cx="762000" cy="259045"/>
    <xdr:sp macro="" textlink="">
      <xdr:nvSpPr>
        <xdr:cNvPr id="441" name="テキスト ボックス 440"/>
        <xdr:cNvSpPr txBox="1"/>
      </xdr:nvSpPr>
      <xdr:spPr>
        <a:xfrm>
          <a:off x="13512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129539</xdr:rowOff>
    </xdr:from>
    <xdr:to>
      <xdr:col>65</xdr:col>
      <xdr:colOff>53975</xdr:colOff>
      <xdr:row>78</xdr:row>
      <xdr:rowOff>59689</xdr:rowOff>
    </xdr:to>
    <xdr:sp macro="" textlink="">
      <xdr:nvSpPr>
        <xdr:cNvPr id="442" name="フローチャート: 判断 441"/>
        <xdr:cNvSpPr/>
      </xdr:nvSpPr>
      <xdr:spPr>
        <a:xfrm>
          <a:off x="12954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69866</xdr:rowOff>
    </xdr:from>
    <xdr:ext cx="762000" cy="259045"/>
    <xdr:sp macro="" textlink="">
      <xdr:nvSpPr>
        <xdr:cNvPr id="443" name="テキスト ボックス 442"/>
        <xdr:cNvSpPr txBox="1"/>
      </xdr:nvSpPr>
      <xdr:spPr>
        <a:xfrm>
          <a:off x="12623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9" name="楕円 448"/>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50"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xdr:rowOff>
    </xdr:from>
    <xdr:to>
      <xdr:col>78</xdr:col>
      <xdr:colOff>120650</xdr:colOff>
      <xdr:row>77</xdr:row>
      <xdr:rowOff>109220</xdr:rowOff>
    </xdr:to>
    <xdr:sp macro="" textlink="">
      <xdr:nvSpPr>
        <xdr:cNvPr id="451" name="楕円 450"/>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119397</xdr:rowOff>
    </xdr:from>
    <xdr:ext cx="736600" cy="259045"/>
    <xdr:sp macro="" textlink="">
      <xdr:nvSpPr>
        <xdr:cNvPr id="452" name="テキスト ボックス 451"/>
        <xdr:cNvSpPr txBox="1"/>
      </xdr:nvSpPr>
      <xdr:spPr>
        <a:xfrm>
          <a:off x="15290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57150</xdr:rowOff>
    </xdr:from>
    <xdr:to>
      <xdr:col>74</xdr:col>
      <xdr:colOff>31750</xdr:colOff>
      <xdr:row>78</xdr:row>
      <xdr:rowOff>158750</xdr:rowOff>
    </xdr:to>
    <xdr:sp macro="" textlink="">
      <xdr:nvSpPr>
        <xdr:cNvPr id="453" name="楕円 452"/>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143527</xdr:rowOff>
    </xdr:from>
    <xdr:ext cx="762000" cy="259045"/>
    <xdr:sp macro="" textlink="">
      <xdr:nvSpPr>
        <xdr:cNvPr id="454" name="テキスト ボックス 453"/>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xdr:rowOff>
    </xdr:from>
    <xdr:to>
      <xdr:col>69</xdr:col>
      <xdr:colOff>142875</xdr:colOff>
      <xdr:row>74</xdr:row>
      <xdr:rowOff>116840</xdr:rowOff>
    </xdr:to>
    <xdr:sp macro="" textlink="">
      <xdr:nvSpPr>
        <xdr:cNvPr id="455" name="楕円 454"/>
        <xdr:cNvSpPr/>
      </xdr:nvSpPr>
      <xdr:spPr>
        <a:xfrm>
          <a:off x="13843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127017</xdr:rowOff>
    </xdr:from>
    <xdr:ext cx="762000" cy="259045"/>
    <xdr:sp macro="" textlink="">
      <xdr:nvSpPr>
        <xdr:cNvPr id="456" name="テキスト ボックス 455"/>
        <xdr:cNvSpPr txBox="1"/>
      </xdr:nvSpPr>
      <xdr:spPr>
        <a:xfrm>
          <a:off x="13512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41911</xdr:rowOff>
    </xdr:from>
    <xdr:to>
      <xdr:col>65</xdr:col>
      <xdr:colOff>53975</xdr:colOff>
      <xdr:row>80</xdr:row>
      <xdr:rowOff>143511</xdr:rowOff>
    </xdr:to>
    <xdr:sp macro="" textlink="">
      <xdr:nvSpPr>
        <xdr:cNvPr id="457" name="楕円 456"/>
        <xdr:cNvSpPr/>
      </xdr:nvSpPr>
      <xdr:spPr>
        <a:xfrm>
          <a:off x="12954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128288</xdr:rowOff>
    </xdr:from>
    <xdr:ext cx="762000" cy="259045"/>
    <xdr:sp macro="" textlink="">
      <xdr:nvSpPr>
        <xdr:cNvPr id="458" name="テキスト ボックス 457"/>
        <xdr:cNvSpPr txBox="1"/>
      </xdr:nvSpPr>
      <xdr:spPr>
        <a:xfrm>
          <a:off x="12623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76147</xdr:rowOff>
    </xdr:from>
    <xdr:to>
      <xdr:col>29</xdr:col>
      <xdr:colOff>127000</xdr:colOff>
      <xdr:row>18</xdr:row>
      <xdr:rowOff>81193</xdr:rowOff>
    </xdr:to>
    <xdr:cxnSp macro="">
      <xdr:nvCxnSpPr>
        <xdr:cNvPr id="52" name="直線コネクタ 51"/>
        <xdr:cNvCxnSpPr/>
      </xdr:nvCxnSpPr>
      <xdr:spPr bwMode="auto">
        <a:xfrm>
          <a:off x="5003800" y="3209872"/>
          <a:ext cx="647700" cy="5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76147</xdr:rowOff>
    </xdr:from>
    <xdr:to>
      <xdr:col>26</xdr:col>
      <xdr:colOff>50800</xdr:colOff>
      <xdr:row>18</xdr:row>
      <xdr:rowOff>112021</xdr:rowOff>
    </xdr:to>
    <xdr:cxnSp macro="">
      <xdr:nvCxnSpPr>
        <xdr:cNvPr id="55" name="直線コネクタ 54"/>
        <xdr:cNvCxnSpPr/>
      </xdr:nvCxnSpPr>
      <xdr:spPr bwMode="auto">
        <a:xfrm flipV="1">
          <a:off x="4305300" y="3209872"/>
          <a:ext cx="698500" cy="3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104118</xdr:rowOff>
    </xdr:from>
    <xdr:to>
      <xdr:col>22</xdr:col>
      <xdr:colOff>114300</xdr:colOff>
      <xdr:row>18</xdr:row>
      <xdr:rowOff>112021</xdr:rowOff>
    </xdr:to>
    <xdr:cxnSp macro="">
      <xdr:nvCxnSpPr>
        <xdr:cNvPr id="58" name="直線コネクタ 57"/>
        <xdr:cNvCxnSpPr/>
      </xdr:nvCxnSpPr>
      <xdr:spPr bwMode="auto">
        <a:xfrm>
          <a:off x="3606800" y="3237843"/>
          <a:ext cx="698500" cy="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104118</xdr:rowOff>
    </xdr:from>
    <xdr:to>
      <xdr:col>18</xdr:col>
      <xdr:colOff>177800</xdr:colOff>
      <xdr:row>18</xdr:row>
      <xdr:rowOff>114683</xdr:rowOff>
    </xdr:to>
    <xdr:cxnSp macro="">
      <xdr:nvCxnSpPr>
        <xdr:cNvPr id="61" name="直線コネクタ 60"/>
        <xdr:cNvCxnSpPr/>
      </xdr:nvCxnSpPr>
      <xdr:spPr bwMode="auto">
        <a:xfrm flipV="1">
          <a:off x="2908300" y="3237843"/>
          <a:ext cx="698500" cy="10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30393</xdr:rowOff>
    </xdr:from>
    <xdr:to>
      <xdr:col>29</xdr:col>
      <xdr:colOff>177800</xdr:colOff>
      <xdr:row>18</xdr:row>
      <xdr:rowOff>131993</xdr:rowOff>
    </xdr:to>
    <xdr:sp macro="" textlink="">
      <xdr:nvSpPr>
        <xdr:cNvPr id="71" name="楕円 70"/>
        <xdr:cNvSpPr/>
      </xdr:nvSpPr>
      <xdr:spPr bwMode="auto">
        <a:xfrm>
          <a:off x="5600700" y="3164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2470</xdr:rowOff>
    </xdr:from>
    <xdr:ext cx="762000" cy="259045"/>
    <xdr:sp macro="" textlink="">
      <xdr:nvSpPr>
        <xdr:cNvPr id="72" name="人口1人当たり決算額の推移該当値テキスト130"/>
        <xdr:cNvSpPr txBox="1"/>
      </xdr:nvSpPr>
      <xdr:spPr>
        <a:xfrm>
          <a:off x="5740400" y="313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25347</xdr:rowOff>
    </xdr:from>
    <xdr:to>
      <xdr:col>26</xdr:col>
      <xdr:colOff>101600</xdr:colOff>
      <xdr:row>18</xdr:row>
      <xdr:rowOff>126947</xdr:rowOff>
    </xdr:to>
    <xdr:sp macro="" textlink="">
      <xdr:nvSpPr>
        <xdr:cNvPr id="73" name="楕円 72"/>
        <xdr:cNvSpPr/>
      </xdr:nvSpPr>
      <xdr:spPr bwMode="auto">
        <a:xfrm>
          <a:off x="4953000" y="315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111724</xdr:rowOff>
    </xdr:from>
    <xdr:ext cx="736600" cy="259045"/>
    <xdr:sp macro="" textlink="">
      <xdr:nvSpPr>
        <xdr:cNvPr id="74" name="テキスト ボックス 73"/>
        <xdr:cNvSpPr txBox="1"/>
      </xdr:nvSpPr>
      <xdr:spPr>
        <a:xfrm>
          <a:off x="4622800" y="324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61221</xdr:rowOff>
    </xdr:from>
    <xdr:to>
      <xdr:col>22</xdr:col>
      <xdr:colOff>165100</xdr:colOff>
      <xdr:row>18</xdr:row>
      <xdr:rowOff>162821</xdr:rowOff>
    </xdr:to>
    <xdr:sp macro="" textlink="">
      <xdr:nvSpPr>
        <xdr:cNvPr id="75" name="楕円 74"/>
        <xdr:cNvSpPr/>
      </xdr:nvSpPr>
      <xdr:spPr bwMode="auto">
        <a:xfrm>
          <a:off x="4254500" y="3194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147598</xdr:rowOff>
    </xdr:from>
    <xdr:ext cx="762000" cy="259045"/>
    <xdr:sp macro="" textlink="">
      <xdr:nvSpPr>
        <xdr:cNvPr id="76" name="テキスト ボックス 75"/>
        <xdr:cNvSpPr txBox="1"/>
      </xdr:nvSpPr>
      <xdr:spPr>
        <a:xfrm>
          <a:off x="3924300" y="328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53318</xdr:rowOff>
    </xdr:from>
    <xdr:to>
      <xdr:col>19</xdr:col>
      <xdr:colOff>38100</xdr:colOff>
      <xdr:row>18</xdr:row>
      <xdr:rowOff>154918</xdr:rowOff>
    </xdr:to>
    <xdr:sp macro="" textlink="">
      <xdr:nvSpPr>
        <xdr:cNvPr id="77" name="楕円 76"/>
        <xdr:cNvSpPr/>
      </xdr:nvSpPr>
      <xdr:spPr bwMode="auto">
        <a:xfrm>
          <a:off x="3556000" y="318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139695</xdr:rowOff>
    </xdr:from>
    <xdr:ext cx="762000" cy="259045"/>
    <xdr:sp macro="" textlink="">
      <xdr:nvSpPr>
        <xdr:cNvPr id="78" name="テキスト ボックス 77"/>
        <xdr:cNvSpPr txBox="1"/>
      </xdr:nvSpPr>
      <xdr:spPr>
        <a:xfrm>
          <a:off x="3225800" y="327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63883</xdr:rowOff>
    </xdr:from>
    <xdr:to>
      <xdr:col>15</xdr:col>
      <xdr:colOff>101600</xdr:colOff>
      <xdr:row>18</xdr:row>
      <xdr:rowOff>165483</xdr:rowOff>
    </xdr:to>
    <xdr:sp macro="" textlink="">
      <xdr:nvSpPr>
        <xdr:cNvPr id="79" name="楕円 78"/>
        <xdr:cNvSpPr/>
      </xdr:nvSpPr>
      <xdr:spPr bwMode="auto">
        <a:xfrm>
          <a:off x="2857500" y="3197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150260</xdr:rowOff>
    </xdr:from>
    <xdr:ext cx="762000" cy="259045"/>
    <xdr:sp macro="" textlink="">
      <xdr:nvSpPr>
        <xdr:cNvPr id="80" name="テキスト ボックス 79"/>
        <xdr:cNvSpPr txBox="1"/>
      </xdr:nvSpPr>
      <xdr:spPr>
        <a:xfrm>
          <a:off x="2527300" y="328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338550</xdr:rowOff>
    </xdr:from>
    <xdr:to>
      <xdr:col>29</xdr:col>
      <xdr:colOff>127000</xdr:colOff>
      <xdr:row>36</xdr:row>
      <xdr:rowOff>17063</xdr:rowOff>
    </xdr:to>
    <xdr:cxnSp macro="">
      <xdr:nvCxnSpPr>
        <xdr:cNvPr id="113" name="直線コネクタ 112"/>
        <xdr:cNvCxnSpPr/>
      </xdr:nvCxnSpPr>
      <xdr:spPr bwMode="auto">
        <a:xfrm flipV="1">
          <a:off x="5003800" y="6948900"/>
          <a:ext cx="647700" cy="21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10585</xdr:rowOff>
    </xdr:from>
    <xdr:to>
      <xdr:col>26</xdr:col>
      <xdr:colOff>50800</xdr:colOff>
      <xdr:row>36</xdr:row>
      <xdr:rowOff>17063</xdr:rowOff>
    </xdr:to>
    <xdr:cxnSp macro="">
      <xdr:nvCxnSpPr>
        <xdr:cNvPr id="116" name="直線コネクタ 115"/>
        <xdr:cNvCxnSpPr/>
      </xdr:nvCxnSpPr>
      <xdr:spPr bwMode="auto">
        <a:xfrm>
          <a:off x="4305300" y="6963835"/>
          <a:ext cx="698500" cy="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10585</xdr:rowOff>
    </xdr:from>
    <xdr:to>
      <xdr:col>22</xdr:col>
      <xdr:colOff>114300</xdr:colOff>
      <xdr:row>36</xdr:row>
      <xdr:rowOff>28569</xdr:rowOff>
    </xdr:to>
    <xdr:cxnSp macro="">
      <xdr:nvCxnSpPr>
        <xdr:cNvPr id="119" name="直線コネクタ 118"/>
        <xdr:cNvCxnSpPr/>
      </xdr:nvCxnSpPr>
      <xdr:spPr bwMode="auto">
        <a:xfrm flipV="1">
          <a:off x="3606800" y="6963835"/>
          <a:ext cx="698500" cy="17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28569</xdr:rowOff>
    </xdr:from>
    <xdr:to>
      <xdr:col>18</xdr:col>
      <xdr:colOff>177800</xdr:colOff>
      <xdr:row>36</xdr:row>
      <xdr:rowOff>50553</xdr:rowOff>
    </xdr:to>
    <xdr:cxnSp macro="">
      <xdr:nvCxnSpPr>
        <xdr:cNvPr id="122" name="直線コネクタ 121"/>
        <xdr:cNvCxnSpPr/>
      </xdr:nvCxnSpPr>
      <xdr:spPr bwMode="auto">
        <a:xfrm flipV="1">
          <a:off x="2908300" y="6981819"/>
          <a:ext cx="698500" cy="21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287750</xdr:rowOff>
    </xdr:from>
    <xdr:to>
      <xdr:col>29</xdr:col>
      <xdr:colOff>177800</xdr:colOff>
      <xdr:row>36</xdr:row>
      <xdr:rowOff>46450</xdr:rowOff>
    </xdr:to>
    <xdr:sp macro="" textlink="">
      <xdr:nvSpPr>
        <xdr:cNvPr id="132" name="楕円 131"/>
        <xdr:cNvSpPr/>
      </xdr:nvSpPr>
      <xdr:spPr bwMode="auto">
        <a:xfrm>
          <a:off x="5600700" y="6898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259827</xdr:rowOff>
    </xdr:from>
    <xdr:ext cx="762000" cy="259045"/>
    <xdr:sp macro="" textlink="">
      <xdr:nvSpPr>
        <xdr:cNvPr id="133" name="人口1人当たり決算額の推移該当値テキスト445"/>
        <xdr:cNvSpPr txBox="1"/>
      </xdr:nvSpPr>
      <xdr:spPr>
        <a:xfrm>
          <a:off x="5740400" y="68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309163</xdr:rowOff>
    </xdr:from>
    <xdr:to>
      <xdr:col>26</xdr:col>
      <xdr:colOff>101600</xdr:colOff>
      <xdr:row>36</xdr:row>
      <xdr:rowOff>67863</xdr:rowOff>
    </xdr:to>
    <xdr:sp macro="" textlink="">
      <xdr:nvSpPr>
        <xdr:cNvPr id="134" name="楕円 133"/>
        <xdr:cNvSpPr/>
      </xdr:nvSpPr>
      <xdr:spPr bwMode="auto">
        <a:xfrm>
          <a:off x="4953000" y="691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52640</xdr:rowOff>
    </xdr:from>
    <xdr:ext cx="736600" cy="259045"/>
    <xdr:sp macro="" textlink="">
      <xdr:nvSpPr>
        <xdr:cNvPr id="135" name="テキスト ボックス 134"/>
        <xdr:cNvSpPr txBox="1"/>
      </xdr:nvSpPr>
      <xdr:spPr>
        <a:xfrm>
          <a:off x="4622800" y="700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302685</xdr:rowOff>
    </xdr:from>
    <xdr:to>
      <xdr:col>22</xdr:col>
      <xdr:colOff>165100</xdr:colOff>
      <xdr:row>36</xdr:row>
      <xdr:rowOff>61385</xdr:rowOff>
    </xdr:to>
    <xdr:sp macro="" textlink="">
      <xdr:nvSpPr>
        <xdr:cNvPr id="136" name="楕円 135"/>
        <xdr:cNvSpPr/>
      </xdr:nvSpPr>
      <xdr:spPr bwMode="auto">
        <a:xfrm>
          <a:off x="4254500" y="691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46162</xdr:rowOff>
    </xdr:from>
    <xdr:ext cx="762000" cy="259045"/>
    <xdr:sp macro="" textlink="">
      <xdr:nvSpPr>
        <xdr:cNvPr id="137" name="テキスト ボックス 136"/>
        <xdr:cNvSpPr txBox="1"/>
      </xdr:nvSpPr>
      <xdr:spPr>
        <a:xfrm>
          <a:off x="3924300" y="699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320669</xdr:rowOff>
    </xdr:from>
    <xdr:to>
      <xdr:col>19</xdr:col>
      <xdr:colOff>38100</xdr:colOff>
      <xdr:row>36</xdr:row>
      <xdr:rowOff>79369</xdr:rowOff>
    </xdr:to>
    <xdr:sp macro="" textlink="">
      <xdr:nvSpPr>
        <xdr:cNvPr id="138" name="楕円 137"/>
        <xdr:cNvSpPr/>
      </xdr:nvSpPr>
      <xdr:spPr bwMode="auto">
        <a:xfrm>
          <a:off x="3556000" y="693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64146</xdr:rowOff>
    </xdr:from>
    <xdr:ext cx="762000" cy="259045"/>
    <xdr:sp macro="" textlink="">
      <xdr:nvSpPr>
        <xdr:cNvPr id="139" name="テキスト ボックス 138"/>
        <xdr:cNvSpPr txBox="1"/>
      </xdr:nvSpPr>
      <xdr:spPr>
        <a:xfrm>
          <a:off x="3225800" y="701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342653</xdr:rowOff>
    </xdr:from>
    <xdr:to>
      <xdr:col>15</xdr:col>
      <xdr:colOff>101600</xdr:colOff>
      <xdr:row>36</xdr:row>
      <xdr:rowOff>101353</xdr:rowOff>
    </xdr:to>
    <xdr:sp macro="" textlink="">
      <xdr:nvSpPr>
        <xdr:cNvPr id="140" name="楕円 139"/>
        <xdr:cNvSpPr/>
      </xdr:nvSpPr>
      <xdr:spPr bwMode="auto">
        <a:xfrm>
          <a:off x="2857500" y="6953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86130</xdr:rowOff>
    </xdr:from>
    <xdr:ext cx="762000" cy="259045"/>
    <xdr:sp macro="" textlink="">
      <xdr:nvSpPr>
        <xdr:cNvPr id="141" name="テキスト ボックス 140"/>
        <xdr:cNvSpPr txBox="1"/>
      </xdr:nvSpPr>
      <xdr:spPr>
        <a:xfrm>
          <a:off x="2527300" y="703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31,285
30,871
54.39
15,633,360
14,820,222
688,425
7,237,192
6,398,775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111206</xdr:rowOff>
    </xdr:from>
    <xdr:to>
      <xdr:col>24</xdr:col>
      <xdr:colOff>63500</xdr:colOff>
      <xdr:row>38</xdr:row>
      <xdr:rowOff>115012</xdr:rowOff>
    </xdr:to>
    <xdr:cxnSp macro="">
      <xdr:nvCxnSpPr>
        <xdr:cNvPr id="63" name="直線コネクタ 62"/>
        <xdr:cNvCxnSpPr/>
      </xdr:nvCxnSpPr>
      <xdr:spPr>
        <a:xfrm>
          <a:off x="3797300" y="6626306"/>
          <a:ext cx="8382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111206</xdr:rowOff>
    </xdr:from>
    <xdr:to>
      <xdr:col>19</xdr:col>
      <xdr:colOff>177800</xdr:colOff>
      <xdr:row>38</xdr:row>
      <xdr:rowOff>125837</xdr:rowOff>
    </xdr:to>
    <xdr:cxnSp macro="">
      <xdr:nvCxnSpPr>
        <xdr:cNvPr id="66" name="直線コネクタ 65"/>
        <xdr:cNvCxnSpPr/>
      </xdr:nvCxnSpPr>
      <xdr:spPr>
        <a:xfrm flipV="1">
          <a:off x="2908300" y="662630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125837</xdr:rowOff>
    </xdr:from>
    <xdr:to>
      <xdr:col>15</xdr:col>
      <xdr:colOff>50800</xdr:colOff>
      <xdr:row>38</xdr:row>
      <xdr:rowOff>128074</xdr:rowOff>
    </xdr:to>
    <xdr:cxnSp macro="">
      <xdr:nvCxnSpPr>
        <xdr:cNvPr id="69" name="直線コネクタ 68"/>
        <xdr:cNvCxnSpPr/>
      </xdr:nvCxnSpPr>
      <xdr:spPr>
        <a:xfrm flipV="1">
          <a:off x="2019300" y="6640937"/>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122898</xdr:rowOff>
    </xdr:from>
    <xdr:to>
      <xdr:col>10</xdr:col>
      <xdr:colOff>114300</xdr:colOff>
      <xdr:row>38</xdr:row>
      <xdr:rowOff>128074</xdr:rowOff>
    </xdr:to>
    <xdr:cxnSp macro="">
      <xdr:nvCxnSpPr>
        <xdr:cNvPr id="72" name="直線コネクタ 71"/>
        <xdr:cNvCxnSpPr/>
      </xdr:nvCxnSpPr>
      <xdr:spPr>
        <a:xfrm>
          <a:off x="1130300" y="6637998"/>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64212</xdr:rowOff>
    </xdr:from>
    <xdr:to>
      <xdr:col>24</xdr:col>
      <xdr:colOff>114300</xdr:colOff>
      <xdr:row>38</xdr:row>
      <xdr:rowOff>165812</xdr:rowOff>
    </xdr:to>
    <xdr:sp macro="" textlink="">
      <xdr:nvSpPr>
        <xdr:cNvPr id="82" name="楕円 81"/>
        <xdr:cNvSpPr/>
      </xdr:nvSpPr>
      <xdr:spPr>
        <a:xfrm>
          <a:off x="45847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150589</xdr:rowOff>
    </xdr:from>
    <xdr:ext cx="534377" cy="259045"/>
    <xdr:sp macro="" textlink="">
      <xdr:nvSpPr>
        <xdr:cNvPr id="83" name="人件費該当値テキスト"/>
        <xdr:cNvSpPr txBox="1"/>
      </xdr:nvSpPr>
      <xdr:spPr>
        <a:xfrm>
          <a:off x="4686300" y="6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60406</xdr:rowOff>
    </xdr:from>
    <xdr:to>
      <xdr:col>20</xdr:col>
      <xdr:colOff>38100</xdr:colOff>
      <xdr:row>38</xdr:row>
      <xdr:rowOff>162006</xdr:rowOff>
    </xdr:to>
    <xdr:sp macro="" textlink="">
      <xdr:nvSpPr>
        <xdr:cNvPr id="84" name="楕円 83"/>
        <xdr:cNvSpPr/>
      </xdr:nvSpPr>
      <xdr:spPr>
        <a:xfrm>
          <a:off x="3746500" y="65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153133</xdr:rowOff>
    </xdr:from>
    <xdr:ext cx="534377" cy="259045"/>
    <xdr:sp macro="" textlink="">
      <xdr:nvSpPr>
        <xdr:cNvPr id="85" name="テキスト ボックス 84"/>
        <xdr:cNvSpPr txBox="1"/>
      </xdr:nvSpPr>
      <xdr:spPr>
        <a:xfrm>
          <a:off x="3530111" y="666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75037</xdr:rowOff>
    </xdr:from>
    <xdr:to>
      <xdr:col>15</xdr:col>
      <xdr:colOff>101600</xdr:colOff>
      <xdr:row>39</xdr:row>
      <xdr:rowOff>5187</xdr:rowOff>
    </xdr:to>
    <xdr:sp macro="" textlink="">
      <xdr:nvSpPr>
        <xdr:cNvPr id="86" name="楕円 85"/>
        <xdr:cNvSpPr/>
      </xdr:nvSpPr>
      <xdr:spPr>
        <a:xfrm>
          <a:off x="2857500" y="65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167764</xdr:rowOff>
    </xdr:from>
    <xdr:ext cx="534377" cy="259045"/>
    <xdr:sp macro="" textlink="">
      <xdr:nvSpPr>
        <xdr:cNvPr id="87" name="テキスト ボックス 86"/>
        <xdr:cNvSpPr txBox="1"/>
      </xdr:nvSpPr>
      <xdr:spPr>
        <a:xfrm>
          <a:off x="2641111" y="668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77274</xdr:rowOff>
    </xdr:from>
    <xdr:to>
      <xdr:col>10</xdr:col>
      <xdr:colOff>165100</xdr:colOff>
      <xdr:row>39</xdr:row>
      <xdr:rowOff>7424</xdr:rowOff>
    </xdr:to>
    <xdr:sp macro="" textlink="">
      <xdr:nvSpPr>
        <xdr:cNvPr id="88" name="楕円 87"/>
        <xdr:cNvSpPr/>
      </xdr:nvSpPr>
      <xdr:spPr>
        <a:xfrm>
          <a:off x="1968500" y="659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170001</xdr:rowOff>
    </xdr:from>
    <xdr:ext cx="534377" cy="259045"/>
    <xdr:sp macro="" textlink="">
      <xdr:nvSpPr>
        <xdr:cNvPr id="89" name="テキスト ボックス 88"/>
        <xdr:cNvSpPr txBox="1"/>
      </xdr:nvSpPr>
      <xdr:spPr>
        <a:xfrm>
          <a:off x="1752111" y="66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72098</xdr:rowOff>
    </xdr:from>
    <xdr:to>
      <xdr:col>6</xdr:col>
      <xdr:colOff>38100</xdr:colOff>
      <xdr:row>39</xdr:row>
      <xdr:rowOff>2248</xdr:rowOff>
    </xdr:to>
    <xdr:sp macro="" textlink="">
      <xdr:nvSpPr>
        <xdr:cNvPr id="90" name="楕円 89"/>
        <xdr:cNvSpPr/>
      </xdr:nvSpPr>
      <xdr:spPr>
        <a:xfrm>
          <a:off x="1079500" y="65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164825</xdr:rowOff>
    </xdr:from>
    <xdr:ext cx="534377" cy="259045"/>
    <xdr:sp macro="" textlink="">
      <xdr:nvSpPr>
        <xdr:cNvPr id="91" name="テキスト ボックス 90"/>
        <xdr:cNvSpPr txBox="1"/>
      </xdr:nvSpPr>
      <xdr:spPr>
        <a:xfrm>
          <a:off x="863111" y="66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68758</xdr:rowOff>
    </xdr:from>
    <xdr:to>
      <xdr:col>24</xdr:col>
      <xdr:colOff>63500</xdr:colOff>
      <xdr:row>57</xdr:row>
      <xdr:rowOff>142691</xdr:rowOff>
    </xdr:to>
    <xdr:cxnSp macro="">
      <xdr:nvCxnSpPr>
        <xdr:cNvPr id="121" name="直線コネクタ 120"/>
        <xdr:cNvCxnSpPr/>
      </xdr:nvCxnSpPr>
      <xdr:spPr>
        <a:xfrm flipV="1">
          <a:off x="3797300" y="9841408"/>
          <a:ext cx="838200" cy="7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142691</xdr:rowOff>
    </xdr:from>
    <xdr:to>
      <xdr:col>19</xdr:col>
      <xdr:colOff>177800</xdr:colOff>
      <xdr:row>58</xdr:row>
      <xdr:rowOff>8198</xdr:rowOff>
    </xdr:to>
    <xdr:cxnSp macro="">
      <xdr:nvCxnSpPr>
        <xdr:cNvPr id="124" name="直線コネクタ 123"/>
        <xdr:cNvCxnSpPr/>
      </xdr:nvCxnSpPr>
      <xdr:spPr>
        <a:xfrm flipV="1">
          <a:off x="2908300" y="9915341"/>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6883</xdr:rowOff>
    </xdr:from>
    <xdr:to>
      <xdr:col>15</xdr:col>
      <xdr:colOff>50800</xdr:colOff>
      <xdr:row>58</xdr:row>
      <xdr:rowOff>8198</xdr:rowOff>
    </xdr:to>
    <xdr:cxnSp macro="">
      <xdr:nvCxnSpPr>
        <xdr:cNvPr id="127" name="直線コネクタ 126"/>
        <xdr:cNvCxnSpPr/>
      </xdr:nvCxnSpPr>
      <xdr:spPr>
        <a:xfrm>
          <a:off x="2019300" y="9950983"/>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6883</xdr:rowOff>
    </xdr:from>
    <xdr:to>
      <xdr:col>10</xdr:col>
      <xdr:colOff>114300</xdr:colOff>
      <xdr:row>58</xdr:row>
      <xdr:rowOff>15722</xdr:rowOff>
    </xdr:to>
    <xdr:cxnSp macro="">
      <xdr:nvCxnSpPr>
        <xdr:cNvPr id="130" name="直線コネクタ 129"/>
        <xdr:cNvCxnSpPr/>
      </xdr:nvCxnSpPr>
      <xdr:spPr>
        <a:xfrm flipV="1">
          <a:off x="1130300" y="9950983"/>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17958</xdr:rowOff>
    </xdr:from>
    <xdr:to>
      <xdr:col>24</xdr:col>
      <xdr:colOff>114300</xdr:colOff>
      <xdr:row>57</xdr:row>
      <xdr:rowOff>119558</xdr:rowOff>
    </xdr:to>
    <xdr:sp macro="" textlink="">
      <xdr:nvSpPr>
        <xdr:cNvPr id="140" name="楕円 139"/>
        <xdr:cNvSpPr/>
      </xdr:nvSpPr>
      <xdr:spPr>
        <a:xfrm>
          <a:off x="4584700" y="97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167835</xdr:rowOff>
    </xdr:from>
    <xdr:ext cx="534377" cy="259045"/>
    <xdr:sp macro="" textlink="">
      <xdr:nvSpPr>
        <xdr:cNvPr id="141" name="物件費該当値テキスト"/>
        <xdr:cNvSpPr txBox="1"/>
      </xdr:nvSpPr>
      <xdr:spPr>
        <a:xfrm>
          <a:off x="4686300" y="976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91891</xdr:rowOff>
    </xdr:from>
    <xdr:to>
      <xdr:col>20</xdr:col>
      <xdr:colOff>38100</xdr:colOff>
      <xdr:row>58</xdr:row>
      <xdr:rowOff>22041</xdr:rowOff>
    </xdr:to>
    <xdr:sp macro="" textlink="">
      <xdr:nvSpPr>
        <xdr:cNvPr id="142" name="楕円 141"/>
        <xdr:cNvSpPr/>
      </xdr:nvSpPr>
      <xdr:spPr>
        <a:xfrm>
          <a:off x="3746500" y="98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13168</xdr:rowOff>
    </xdr:from>
    <xdr:ext cx="534377" cy="259045"/>
    <xdr:sp macro="" textlink="">
      <xdr:nvSpPr>
        <xdr:cNvPr id="143" name="テキスト ボックス 142"/>
        <xdr:cNvSpPr txBox="1"/>
      </xdr:nvSpPr>
      <xdr:spPr>
        <a:xfrm>
          <a:off x="3530111" y="99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128848</xdr:rowOff>
    </xdr:from>
    <xdr:to>
      <xdr:col>15</xdr:col>
      <xdr:colOff>101600</xdr:colOff>
      <xdr:row>58</xdr:row>
      <xdr:rowOff>58998</xdr:rowOff>
    </xdr:to>
    <xdr:sp macro="" textlink="">
      <xdr:nvSpPr>
        <xdr:cNvPr id="144" name="楕円 143"/>
        <xdr:cNvSpPr/>
      </xdr:nvSpPr>
      <xdr:spPr>
        <a:xfrm>
          <a:off x="2857500" y="99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50125</xdr:rowOff>
    </xdr:from>
    <xdr:ext cx="534377" cy="259045"/>
    <xdr:sp macro="" textlink="">
      <xdr:nvSpPr>
        <xdr:cNvPr id="145" name="テキスト ボックス 144"/>
        <xdr:cNvSpPr txBox="1"/>
      </xdr:nvSpPr>
      <xdr:spPr>
        <a:xfrm>
          <a:off x="2641111" y="99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127533</xdr:rowOff>
    </xdr:from>
    <xdr:to>
      <xdr:col>10</xdr:col>
      <xdr:colOff>165100</xdr:colOff>
      <xdr:row>58</xdr:row>
      <xdr:rowOff>57683</xdr:rowOff>
    </xdr:to>
    <xdr:sp macro="" textlink="">
      <xdr:nvSpPr>
        <xdr:cNvPr id="146" name="楕円 145"/>
        <xdr:cNvSpPr/>
      </xdr:nvSpPr>
      <xdr:spPr>
        <a:xfrm>
          <a:off x="1968500" y="990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48810</xdr:rowOff>
    </xdr:from>
    <xdr:ext cx="534377" cy="259045"/>
    <xdr:sp macro="" textlink="">
      <xdr:nvSpPr>
        <xdr:cNvPr id="147" name="テキスト ボックス 146"/>
        <xdr:cNvSpPr txBox="1"/>
      </xdr:nvSpPr>
      <xdr:spPr>
        <a:xfrm>
          <a:off x="1752111" y="99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136372</xdr:rowOff>
    </xdr:from>
    <xdr:to>
      <xdr:col>6</xdr:col>
      <xdr:colOff>38100</xdr:colOff>
      <xdr:row>58</xdr:row>
      <xdr:rowOff>66522</xdr:rowOff>
    </xdr:to>
    <xdr:sp macro="" textlink="">
      <xdr:nvSpPr>
        <xdr:cNvPr id="148" name="楕円 147"/>
        <xdr:cNvSpPr/>
      </xdr:nvSpPr>
      <xdr:spPr>
        <a:xfrm>
          <a:off x="1079500" y="99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57649</xdr:rowOff>
    </xdr:from>
    <xdr:ext cx="534377" cy="259045"/>
    <xdr:sp macro="" textlink="">
      <xdr:nvSpPr>
        <xdr:cNvPr id="149" name="テキスト ボックス 148"/>
        <xdr:cNvSpPr txBox="1"/>
      </xdr:nvSpPr>
      <xdr:spPr>
        <a:xfrm>
          <a:off x="863111" y="100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145129</xdr:rowOff>
    </xdr:from>
    <xdr:to>
      <xdr:col>24</xdr:col>
      <xdr:colOff>63500</xdr:colOff>
      <xdr:row>77</xdr:row>
      <xdr:rowOff>153815</xdr:rowOff>
    </xdr:to>
    <xdr:cxnSp macro="">
      <xdr:nvCxnSpPr>
        <xdr:cNvPr id="174" name="直線コネクタ 173"/>
        <xdr:cNvCxnSpPr/>
      </xdr:nvCxnSpPr>
      <xdr:spPr>
        <a:xfrm>
          <a:off x="3797300" y="13346779"/>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145129</xdr:rowOff>
    </xdr:from>
    <xdr:to>
      <xdr:col>19</xdr:col>
      <xdr:colOff>177800</xdr:colOff>
      <xdr:row>77</xdr:row>
      <xdr:rowOff>150673</xdr:rowOff>
    </xdr:to>
    <xdr:cxnSp macro="">
      <xdr:nvCxnSpPr>
        <xdr:cNvPr id="177" name="直線コネクタ 176"/>
        <xdr:cNvCxnSpPr/>
      </xdr:nvCxnSpPr>
      <xdr:spPr>
        <a:xfrm flipV="1">
          <a:off x="2908300" y="13346779"/>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112040</xdr:rowOff>
    </xdr:from>
    <xdr:to>
      <xdr:col>15</xdr:col>
      <xdr:colOff>50800</xdr:colOff>
      <xdr:row>77</xdr:row>
      <xdr:rowOff>150673</xdr:rowOff>
    </xdr:to>
    <xdr:cxnSp macro="">
      <xdr:nvCxnSpPr>
        <xdr:cNvPr id="180" name="直線コネクタ 179"/>
        <xdr:cNvCxnSpPr/>
      </xdr:nvCxnSpPr>
      <xdr:spPr>
        <a:xfrm>
          <a:off x="2019300" y="13313690"/>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112040</xdr:rowOff>
    </xdr:from>
    <xdr:to>
      <xdr:col>10</xdr:col>
      <xdr:colOff>114300</xdr:colOff>
      <xdr:row>77</xdr:row>
      <xdr:rowOff>134156</xdr:rowOff>
    </xdr:to>
    <xdr:cxnSp macro="">
      <xdr:nvCxnSpPr>
        <xdr:cNvPr id="183" name="直線コネクタ 182"/>
        <xdr:cNvCxnSpPr/>
      </xdr:nvCxnSpPr>
      <xdr:spPr>
        <a:xfrm flipV="1">
          <a:off x="1130300" y="13313690"/>
          <a:ext cx="889000" cy="2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103015</xdr:rowOff>
    </xdr:from>
    <xdr:to>
      <xdr:col>24</xdr:col>
      <xdr:colOff>114300</xdr:colOff>
      <xdr:row>78</xdr:row>
      <xdr:rowOff>33165</xdr:rowOff>
    </xdr:to>
    <xdr:sp macro="" textlink="">
      <xdr:nvSpPr>
        <xdr:cNvPr id="193" name="楕円 192"/>
        <xdr:cNvSpPr/>
      </xdr:nvSpPr>
      <xdr:spPr>
        <a:xfrm>
          <a:off x="4584700" y="133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17942</xdr:rowOff>
    </xdr:from>
    <xdr:ext cx="378565" cy="259045"/>
    <xdr:sp macro="" textlink="">
      <xdr:nvSpPr>
        <xdr:cNvPr id="194" name="維持補修費該当値テキスト"/>
        <xdr:cNvSpPr txBox="1"/>
      </xdr:nvSpPr>
      <xdr:spPr>
        <a:xfrm>
          <a:off x="4686300" y="1321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94329</xdr:rowOff>
    </xdr:from>
    <xdr:to>
      <xdr:col>20</xdr:col>
      <xdr:colOff>38100</xdr:colOff>
      <xdr:row>78</xdr:row>
      <xdr:rowOff>24479</xdr:rowOff>
    </xdr:to>
    <xdr:sp macro="" textlink="">
      <xdr:nvSpPr>
        <xdr:cNvPr id="195" name="楕円 194"/>
        <xdr:cNvSpPr/>
      </xdr:nvSpPr>
      <xdr:spPr>
        <a:xfrm>
          <a:off x="3746500" y="132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15606</xdr:rowOff>
    </xdr:from>
    <xdr:ext cx="378565" cy="259045"/>
    <xdr:sp macro="" textlink="">
      <xdr:nvSpPr>
        <xdr:cNvPr id="196" name="テキスト ボックス 195"/>
        <xdr:cNvSpPr txBox="1"/>
      </xdr:nvSpPr>
      <xdr:spPr>
        <a:xfrm>
          <a:off x="3608017" y="1338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99873</xdr:rowOff>
    </xdr:from>
    <xdr:to>
      <xdr:col>15</xdr:col>
      <xdr:colOff>101600</xdr:colOff>
      <xdr:row>78</xdr:row>
      <xdr:rowOff>30023</xdr:rowOff>
    </xdr:to>
    <xdr:sp macro="" textlink="">
      <xdr:nvSpPr>
        <xdr:cNvPr id="197" name="楕円 196"/>
        <xdr:cNvSpPr/>
      </xdr:nvSpPr>
      <xdr:spPr>
        <a:xfrm>
          <a:off x="2857500" y="133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21150</xdr:rowOff>
    </xdr:from>
    <xdr:ext cx="378565" cy="259045"/>
    <xdr:sp macro="" textlink="">
      <xdr:nvSpPr>
        <xdr:cNvPr id="198" name="テキスト ボックス 197"/>
        <xdr:cNvSpPr txBox="1"/>
      </xdr:nvSpPr>
      <xdr:spPr>
        <a:xfrm>
          <a:off x="2719017" y="13394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61240</xdr:rowOff>
    </xdr:from>
    <xdr:to>
      <xdr:col>10</xdr:col>
      <xdr:colOff>165100</xdr:colOff>
      <xdr:row>77</xdr:row>
      <xdr:rowOff>162840</xdr:rowOff>
    </xdr:to>
    <xdr:sp macro="" textlink="">
      <xdr:nvSpPr>
        <xdr:cNvPr id="199" name="楕円 198"/>
        <xdr:cNvSpPr/>
      </xdr:nvSpPr>
      <xdr:spPr>
        <a:xfrm>
          <a:off x="1968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153967</xdr:rowOff>
    </xdr:from>
    <xdr:ext cx="469744" cy="259045"/>
    <xdr:sp macro="" textlink="">
      <xdr:nvSpPr>
        <xdr:cNvPr id="200" name="テキスト ボックス 199"/>
        <xdr:cNvSpPr txBox="1"/>
      </xdr:nvSpPr>
      <xdr:spPr>
        <a:xfrm>
          <a:off x="1784428" y="133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83356</xdr:rowOff>
    </xdr:from>
    <xdr:to>
      <xdr:col>6</xdr:col>
      <xdr:colOff>38100</xdr:colOff>
      <xdr:row>78</xdr:row>
      <xdr:rowOff>13506</xdr:rowOff>
    </xdr:to>
    <xdr:sp macro="" textlink="">
      <xdr:nvSpPr>
        <xdr:cNvPr id="201" name="楕円 200"/>
        <xdr:cNvSpPr/>
      </xdr:nvSpPr>
      <xdr:spPr>
        <a:xfrm>
          <a:off x="1079500" y="132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4633</xdr:rowOff>
    </xdr:from>
    <xdr:ext cx="469744" cy="259045"/>
    <xdr:sp macro="" textlink="">
      <xdr:nvSpPr>
        <xdr:cNvPr id="202" name="テキスト ボックス 201"/>
        <xdr:cNvSpPr txBox="1"/>
      </xdr:nvSpPr>
      <xdr:spPr>
        <a:xfrm>
          <a:off x="895428" y="1337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98704</xdr:rowOff>
    </xdr:from>
    <xdr:to>
      <xdr:col>24</xdr:col>
      <xdr:colOff>63500</xdr:colOff>
      <xdr:row>95</xdr:row>
      <xdr:rowOff>29115</xdr:rowOff>
    </xdr:to>
    <xdr:cxnSp macro="">
      <xdr:nvCxnSpPr>
        <xdr:cNvPr id="232" name="直線コネクタ 231"/>
        <xdr:cNvCxnSpPr/>
      </xdr:nvCxnSpPr>
      <xdr:spPr>
        <a:xfrm flipV="1">
          <a:off x="3797300" y="16215004"/>
          <a:ext cx="838200" cy="10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29115</xdr:rowOff>
    </xdr:from>
    <xdr:to>
      <xdr:col>19</xdr:col>
      <xdr:colOff>177800</xdr:colOff>
      <xdr:row>95</xdr:row>
      <xdr:rowOff>151301</xdr:rowOff>
    </xdr:to>
    <xdr:cxnSp macro="">
      <xdr:nvCxnSpPr>
        <xdr:cNvPr id="235" name="直線コネクタ 234"/>
        <xdr:cNvCxnSpPr/>
      </xdr:nvCxnSpPr>
      <xdr:spPr>
        <a:xfrm flipV="1">
          <a:off x="2908300" y="16316865"/>
          <a:ext cx="889000" cy="1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151301</xdr:rowOff>
    </xdr:from>
    <xdr:to>
      <xdr:col>15</xdr:col>
      <xdr:colOff>50800</xdr:colOff>
      <xdr:row>96</xdr:row>
      <xdr:rowOff>69653</xdr:rowOff>
    </xdr:to>
    <xdr:cxnSp macro="">
      <xdr:nvCxnSpPr>
        <xdr:cNvPr id="238" name="直線コネクタ 237"/>
        <xdr:cNvCxnSpPr/>
      </xdr:nvCxnSpPr>
      <xdr:spPr>
        <a:xfrm flipV="1">
          <a:off x="2019300" y="16439051"/>
          <a:ext cx="889000" cy="8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66853</xdr:rowOff>
    </xdr:from>
    <xdr:to>
      <xdr:col>10</xdr:col>
      <xdr:colOff>114300</xdr:colOff>
      <xdr:row>96</xdr:row>
      <xdr:rowOff>69653</xdr:rowOff>
    </xdr:to>
    <xdr:cxnSp macro="">
      <xdr:nvCxnSpPr>
        <xdr:cNvPr id="241" name="直線コネクタ 240"/>
        <xdr:cNvCxnSpPr/>
      </xdr:nvCxnSpPr>
      <xdr:spPr>
        <a:xfrm>
          <a:off x="1130300" y="16526053"/>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47904</xdr:rowOff>
    </xdr:from>
    <xdr:to>
      <xdr:col>24</xdr:col>
      <xdr:colOff>114300</xdr:colOff>
      <xdr:row>94</xdr:row>
      <xdr:rowOff>149504</xdr:rowOff>
    </xdr:to>
    <xdr:sp macro="" textlink="">
      <xdr:nvSpPr>
        <xdr:cNvPr id="251" name="楕円 250"/>
        <xdr:cNvSpPr/>
      </xdr:nvSpPr>
      <xdr:spPr>
        <a:xfrm>
          <a:off x="4584700" y="161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70781</xdr:rowOff>
    </xdr:from>
    <xdr:ext cx="534377" cy="259045"/>
    <xdr:sp macro="" textlink="">
      <xdr:nvSpPr>
        <xdr:cNvPr id="252" name="扶助費該当値テキスト"/>
        <xdr:cNvSpPr txBox="1"/>
      </xdr:nvSpPr>
      <xdr:spPr>
        <a:xfrm>
          <a:off x="4686300" y="1601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149765</xdr:rowOff>
    </xdr:from>
    <xdr:to>
      <xdr:col>20</xdr:col>
      <xdr:colOff>38100</xdr:colOff>
      <xdr:row>95</xdr:row>
      <xdr:rowOff>79915</xdr:rowOff>
    </xdr:to>
    <xdr:sp macro="" textlink="">
      <xdr:nvSpPr>
        <xdr:cNvPr id="253" name="楕円 252"/>
        <xdr:cNvSpPr/>
      </xdr:nvSpPr>
      <xdr:spPr>
        <a:xfrm>
          <a:off x="3746500" y="162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96442</xdr:rowOff>
    </xdr:from>
    <xdr:ext cx="534377" cy="259045"/>
    <xdr:sp macro="" textlink="">
      <xdr:nvSpPr>
        <xdr:cNvPr id="254" name="テキスト ボックス 253"/>
        <xdr:cNvSpPr txBox="1"/>
      </xdr:nvSpPr>
      <xdr:spPr>
        <a:xfrm>
          <a:off x="3530111" y="16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100501</xdr:rowOff>
    </xdr:from>
    <xdr:to>
      <xdr:col>15</xdr:col>
      <xdr:colOff>101600</xdr:colOff>
      <xdr:row>96</xdr:row>
      <xdr:rowOff>30651</xdr:rowOff>
    </xdr:to>
    <xdr:sp macro="" textlink="">
      <xdr:nvSpPr>
        <xdr:cNvPr id="255" name="楕円 254"/>
        <xdr:cNvSpPr/>
      </xdr:nvSpPr>
      <xdr:spPr>
        <a:xfrm>
          <a:off x="2857500" y="163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47178</xdr:rowOff>
    </xdr:from>
    <xdr:ext cx="534377" cy="259045"/>
    <xdr:sp macro="" textlink="">
      <xdr:nvSpPr>
        <xdr:cNvPr id="256" name="テキスト ボックス 255"/>
        <xdr:cNvSpPr txBox="1"/>
      </xdr:nvSpPr>
      <xdr:spPr>
        <a:xfrm>
          <a:off x="2641111" y="1616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18853</xdr:rowOff>
    </xdr:from>
    <xdr:to>
      <xdr:col>10</xdr:col>
      <xdr:colOff>165100</xdr:colOff>
      <xdr:row>96</xdr:row>
      <xdr:rowOff>120453</xdr:rowOff>
    </xdr:to>
    <xdr:sp macro="" textlink="">
      <xdr:nvSpPr>
        <xdr:cNvPr id="257" name="楕円 256"/>
        <xdr:cNvSpPr/>
      </xdr:nvSpPr>
      <xdr:spPr>
        <a:xfrm>
          <a:off x="1968500" y="164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136980</xdr:rowOff>
    </xdr:from>
    <xdr:ext cx="534377" cy="259045"/>
    <xdr:sp macro="" textlink="">
      <xdr:nvSpPr>
        <xdr:cNvPr id="258" name="テキスト ボックス 257"/>
        <xdr:cNvSpPr txBox="1"/>
      </xdr:nvSpPr>
      <xdr:spPr>
        <a:xfrm>
          <a:off x="1752111" y="1625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16053</xdr:rowOff>
    </xdr:from>
    <xdr:to>
      <xdr:col>6</xdr:col>
      <xdr:colOff>38100</xdr:colOff>
      <xdr:row>96</xdr:row>
      <xdr:rowOff>117653</xdr:rowOff>
    </xdr:to>
    <xdr:sp macro="" textlink="">
      <xdr:nvSpPr>
        <xdr:cNvPr id="259" name="楕円 258"/>
        <xdr:cNvSpPr/>
      </xdr:nvSpPr>
      <xdr:spPr>
        <a:xfrm>
          <a:off x="1079500" y="164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134180</xdr:rowOff>
    </xdr:from>
    <xdr:ext cx="534377" cy="259045"/>
    <xdr:sp macro="" textlink="">
      <xdr:nvSpPr>
        <xdr:cNvPr id="260" name="テキスト ボックス 259"/>
        <xdr:cNvSpPr txBox="1"/>
      </xdr:nvSpPr>
      <xdr:spPr>
        <a:xfrm>
          <a:off x="863111" y="1625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160705</xdr:rowOff>
    </xdr:from>
    <xdr:to>
      <xdr:col>54</xdr:col>
      <xdr:colOff>189865</xdr:colOff>
      <xdr:row>34</xdr:row>
      <xdr:rowOff>73190</xdr:rowOff>
    </xdr:to>
    <xdr:cxnSp macro="">
      <xdr:nvCxnSpPr>
        <xdr:cNvPr id="286" name="直線コネクタ 285"/>
        <xdr:cNvCxnSpPr/>
      </xdr:nvCxnSpPr>
      <xdr:spPr>
        <a:xfrm flipV="1">
          <a:off x="10475595" y="5304205"/>
          <a:ext cx="1270" cy="59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77017</xdr:rowOff>
    </xdr:from>
    <xdr:ext cx="599010" cy="259045"/>
    <xdr:sp macro="" textlink="">
      <xdr:nvSpPr>
        <xdr:cNvPr id="287" name="補助費等最小値テキスト"/>
        <xdr:cNvSpPr txBox="1"/>
      </xdr:nvSpPr>
      <xdr:spPr>
        <a:xfrm>
          <a:off x="10528300" y="590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73190</xdr:rowOff>
    </xdr:from>
    <xdr:to>
      <xdr:col>55</xdr:col>
      <xdr:colOff>88900</xdr:colOff>
      <xdr:row>34</xdr:row>
      <xdr:rowOff>73190</xdr:rowOff>
    </xdr:to>
    <xdr:cxnSp macro="">
      <xdr:nvCxnSpPr>
        <xdr:cNvPr id="288" name="直線コネクタ 287"/>
        <xdr:cNvCxnSpPr/>
      </xdr:nvCxnSpPr>
      <xdr:spPr>
        <a:xfrm>
          <a:off x="10388600" y="590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107382</xdr:rowOff>
    </xdr:from>
    <xdr:ext cx="599010" cy="259045"/>
    <xdr:sp macro="" textlink="">
      <xdr:nvSpPr>
        <xdr:cNvPr id="289" name="補助費等最大値テキスト"/>
        <xdr:cNvSpPr txBox="1"/>
      </xdr:nvSpPr>
      <xdr:spPr>
        <a:xfrm>
          <a:off x="10528300" y="50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160705</xdr:rowOff>
    </xdr:from>
    <xdr:to>
      <xdr:col>55</xdr:col>
      <xdr:colOff>88900</xdr:colOff>
      <xdr:row>30</xdr:row>
      <xdr:rowOff>160705</xdr:rowOff>
    </xdr:to>
    <xdr:cxnSp macro="">
      <xdr:nvCxnSpPr>
        <xdr:cNvPr id="290" name="直線コネクタ 289"/>
        <xdr:cNvCxnSpPr/>
      </xdr:nvCxnSpPr>
      <xdr:spPr>
        <a:xfrm>
          <a:off x="10388600" y="53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118303</xdr:rowOff>
    </xdr:from>
    <xdr:to>
      <xdr:col>55</xdr:col>
      <xdr:colOff>0</xdr:colOff>
      <xdr:row>37</xdr:row>
      <xdr:rowOff>132633</xdr:rowOff>
    </xdr:to>
    <xdr:cxnSp macro="">
      <xdr:nvCxnSpPr>
        <xdr:cNvPr id="291" name="直線コネクタ 290"/>
        <xdr:cNvCxnSpPr/>
      </xdr:nvCxnSpPr>
      <xdr:spPr>
        <a:xfrm flipV="1">
          <a:off x="9639300" y="5776153"/>
          <a:ext cx="838200" cy="70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17600</xdr:rowOff>
    </xdr:from>
    <xdr:ext cx="599010" cy="259045"/>
    <xdr:sp macro="" textlink="">
      <xdr:nvSpPr>
        <xdr:cNvPr id="292" name="補助費等平均値テキスト"/>
        <xdr:cNvSpPr txBox="1"/>
      </xdr:nvSpPr>
      <xdr:spPr>
        <a:xfrm>
          <a:off x="10528300" y="5504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166173</xdr:rowOff>
    </xdr:from>
    <xdr:to>
      <xdr:col>55</xdr:col>
      <xdr:colOff>50800</xdr:colOff>
      <xdr:row>33</xdr:row>
      <xdr:rowOff>96323</xdr:rowOff>
    </xdr:to>
    <xdr:sp macro="" textlink="">
      <xdr:nvSpPr>
        <xdr:cNvPr id="293" name="フローチャート: 判断 292"/>
        <xdr:cNvSpPr/>
      </xdr:nvSpPr>
      <xdr:spPr>
        <a:xfrm>
          <a:off x="104267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132633</xdr:rowOff>
    </xdr:from>
    <xdr:to>
      <xdr:col>50</xdr:col>
      <xdr:colOff>114300</xdr:colOff>
      <xdr:row>38</xdr:row>
      <xdr:rowOff>9333</xdr:rowOff>
    </xdr:to>
    <xdr:cxnSp macro="">
      <xdr:nvCxnSpPr>
        <xdr:cNvPr id="294" name="直線コネクタ 293"/>
        <xdr:cNvCxnSpPr/>
      </xdr:nvCxnSpPr>
      <xdr:spPr>
        <a:xfrm flipV="1">
          <a:off x="8750300" y="6476283"/>
          <a:ext cx="889000" cy="4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xdr:rowOff>
    </xdr:from>
    <xdr:to>
      <xdr:col>50</xdr:col>
      <xdr:colOff>165100</xdr:colOff>
      <xdr:row>37</xdr:row>
      <xdr:rowOff>103129</xdr:rowOff>
    </xdr:to>
    <xdr:sp macro="" textlink="">
      <xdr:nvSpPr>
        <xdr:cNvPr id="295" name="フローチャート: 判断 294"/>
        <xdr:cNvSpPr/>
      </xdr:nvSpPr>
      <xdr:spPr>
        <a:xfrm>
          <a:off x="9588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119656</xdr:rowOff>
    </xdr:from>
    <xdr:ext cx="534377" cy="259045"/>
    <xdr:sp macro="" textlink="">
      <xdr:nvSpPr>
        <xdr:cNvPr id="296" name="テキスト ボックス 295"/>
        <xdr:cNvSpPr txBox="1"/>
      </xdr:nvSpPr>
      <xdr:spPr>
        <a:xfrm>
          <a:off x="9372111" y="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9333</xdr:rowOff>
    </xdr:from>
    <xdr:to>
      <xdr:col>45</xdr:col>
      <xdr:colOff>177800</xdr:colOff>
      <xdr:row>38</xdr:row>
      <xdr:rowOff>39540</xdr:rowOff>
    </xdr:to>
    <xdr:cxnSp macro="">
      <xdr:nvCxnSpPr>
        <xdr:cNvPr id="297" name="直線コネクタ 296"/>
        <xdr:cNvCxnSpPr/>
      </xdr:nvCxnSpPr>
      <xdr:spPr>
        <a:xfrm flipV="1">
          <a:off x="7861300" y="6524433"/>
          <a:ext cx="8890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21960</xdr:rowOff>
    </xdr:from>
    <xdr:to>
      <xdr:col>46</xdr:col>
      <xdr:colOff>38100</xdr:colOff>
      <xdr:row>37</xdr:row>
      <xdr:rowOff>123560</xdr:rowOff>
    </xdr:to>
    <xdr:sp macro="" textlink="">
      <xdr:nvSpPr>
        <xdr:cNvPr id="298" name="フローチャート: 判断 297"/>
        <xdr:cNvSpPr/>
      </xdr:nvSpPr>
      <xdr:spPr>
        <a:xfrm>
          <a:off x="8699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140087</xdr:rowOff>
    </xdr:from>
    <xdr:ext cx="534377" cy="259045"/>
    <xdr:sp macro="" textlink="">
      <xdr:nvSpPr>
        <xdr:cNvPr id="299" name="テキスト ボックス 298"/>
        <xdr:cNvSpPr txBox="1"/>
      </xdr:nvSpPr>
      <xdr:spPr>
        <a:xfrm>
          <a:off x="8483111" y="61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106664</xdr:rowOff>
    </xdr:from>
    <xdr:to>
      <xdr:col>41</xdr:col>
      <xdr:colOff>50800</xdr:colOff>
      <xdr:row>38</xdr:row>
      <xdr:rowOff>39540</xdr:rowOff>
    </xdr:to>
    <xdr:cxnSp macro="">
      <xdr:nvCxnSpPr>
        <xdr:cNvPr id="300" name="直線コネクタ 299"/>
        <xdr:cNvCxnSpPr/>
      </xdr:nvCxnSpPr>
      <xdr:spPr>
        <a:xfrm>
          <a:off x="6972300" y="6450314"/>
          <a:ext cx="889000" cy="10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39196</xdr:rowOff>
    </xdr:from>
    <xdr:to>
      <xdr:col>41</xdr:col>
      <xdr:colOff>101600</xdr:colOff>
      <xdr:row>37</xdr:row>
      <xdr:rowOff>140796</xdr:rowOff>
    </xdr:to>
    <xdr:sp macro="" textlink="">
      <xdr:nvSpPr>
        <xdr:cNvPr id="301" name="フローチャート: 判断 300"/>
        <xdr:cNvSpPr/>
      </xdr:nvSpPr>
      <xdr:spPr>
        <a:xfrm>
          <a:off x="7810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157323</xdr:rowOff>
    </xdr:from>
    <xdr:ext cx="534377" cy="259045"/>
    <xdr:sp macro="" textlink="">
      <xdr:nvSpPr>
        <xdr:cNvPr id="302" name="テキスト ボックス 301"/>
        <xdr:cNvSpPr txBox="1"/>
      </xdr:nvSpPr>
      <xdr:spPr>
        <a:xfrm>
          <a:off x="7594111" y="61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57190</xdr:rowOff>
    </xdr:from>
    <xdr:to>
      <xdr:col>36</xdr:col>
      <xdr:colOff>165100</xdr:colOff>
      <xdr:row>37</xdr:row>
      <xdr:rowOff>158790</xdr:rowOff>
    </xdr:to>
    <xdr:sp macro="" textlink="">
      <xdr:nvSpPr>
        <xdr:cNvPr id="303" name="フローチャート: 判断 302"/>
        <xdr:cNvSpPr/>
      </xdr:nvSpPr>
      <xdr:spPr>
        <a:xfrm>
          <a:off x="6921500" y="64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149917</xdr:rowOff>
    </xdr:from>
    <xdr:ext cx="534377" cy="259045"/>
    <xdr:sp macro="" textlink="">
      <xdr:nvSpPr>
        <xdr:cNvPr id="304" name="テキスト ボックス 303"/>
        <xdr:cNvSpPr txBox="1"/>
      </xdr:nvSpPr>
      <xdr:spPr>
        <a:xfrm>
          <a:off x="6705111" y="649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67503</xdr:rowOff>
    </xdr:from>
    <xdr:to>
      <xdr:col>55</xdr:col>
      <xdr:colOff>50800</xdr:colOff>
      <xdr:row>33</xdr:row>
      <xdr:rowOff>169103</xdr:rowOff>
    </xdr:to>
    <xdr:sp macro="" textlink="">
      <xdr:nvSpPr>
        <xdr:cNvPr id="310" name="楕円 309"/>
        <xdr:cNvSpPr/>
      </xdr:nvSpPr>
      <xdr:spPr>
        <a:xfrm>
          <a:off x="10426700" y="572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153880</xdr:rowOff>
    </xdr:from>
    <xdr:ext cx="599010" cy="259045"/>
    <xdr:sp macro="" textlink="">
      <xdr:nvSpPr>
        <xdr:cNvPr id="311" name="補助費等該当値テキスト"/>
        <xdr:cNvSpPr txBox="1"/>
      </xdr:nvSpPr>
      <xdr:spPr>
        <a:xfrm>
          <a:off x="10528300" y="564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81833</xdr:rowOff>
    </xdr:from>
    <xdr:to>
      <xdr:col>50</xdr:col>
      <xdr:colOff>165100</xdr:colOff>
      <xdr:row>38</xdr:row>
      <xdr:rowOff>11983</xdr:rowOff>
    </xdr:to>
    <xdr:sp macro="" textlink="">
      <xdr:nvSpPr>
        <xdr:cNvPr id="312" name="楕円 311"/>
        <xdr:cNvSpPr/>
      </xdr:nvSpPr>
      <xdr:spPr>
        <a:xfrm>
          <a:off x="9588500" y="642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3110</xdr:rowOff>
    </xdr:from>
    <xdr:ext cx="534377" cy="259045"/>
    <xdr:sp macro="" textlink="">
      <xdr:nvSpPr>
        <xdr:cNvPr id="313" name="テキスト ボックス 312"/>
        <xdr:cNvSpPr txBox="1"/>
      </xdr:nvSpPr>
      <xdr:spPr>
        <a:xfrm>
          <a:off x="9372111" y="65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129983</xdr:rowOff>
    </xdr:from>
    <xdr:to>
      <xdr:col>46</xdr:col>
      <xdr:colOff>38100</xdr:colOff>
      <xdr:row>38</xdr:row>
      <xdr:rowOff>60133</xdr:rowOff>
    </xdr:to>
    <xdr:sp macro="" textlink="">
      <xdr:nvSpPr>
        <xdr:cNvPr id="314" name="楕円 313"/>
        <xdr:cNvSpPr/>
      </xdr:nvSpPr>
      <xdr:spPr>
        <a:xfrm>
          <a:off x="8699500" y="64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51260</xdr:rowOff>
    </xdr:from>
    <xdr:ext cx="534377" cy="259045"/>
    <xdr:sp macro="" textlink="">
      <xdr:nvSpPr>
        <xdr:cNvPr id="315" name="テキスト ボックス 314"/>
        <xdr:cNvSpPr txBox="1"/>
      </xdr:nvSpPr>
      <xdr:spPr>
        <a:xfrm>
          <a:off x="8483111" y="656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160190</xdr:rowOff>
    </xdr:from>
    <xdr:to>
      <xdr:col>41</xdr:col>
      <xdr:colOff>101600</xdr:colOff>
      <xdr:row>38</xdr:row>
      <xdr:rowOff>90340</xdr:rowOff>
    </xdr:to>
    <xdr:sp macro="" textlink="">
      <xdr:nvSpPr>
        <xdr:cNvPr id="316" name="楕円 315"/>
        <xdr:cNvSpPr/>
      </xdr:nvSpPr>
      <xdr:spPr>
        <a:xfrm>
          <a:off x="7810500" y="65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81467</xdr:rowOff>
    </xdr:from>
    <xdr:ext cx="534377" cy="259045"/>
    <xdr:sp macro="" textlink="">
      <xdr:nvSpPr>
        <xdr:cNvPr id="317" name="テキスト ボックス 316"/>
        <xdr:cNvSpPr txBox="1"/>
      </xdr:nvSpPr>
      <xdr:spPr>
        <a:xfrm>
          <a:off x="7594111" y="659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55864</xdr:rowOff>
    </xdr:from>
    <xdr:to>
      <xdr:col>36</xdr:col>
      <xdr:colOff>165100</xdr:colOff>
      <xdr:row>37</xdr:row>
      <xdr:rowOff>157464</xdr:rowOff>
    </xdr:to>
    <xdr:sp macro="" textlink="">
      <xdr:nvSpPr>
        <xdr:cNvPr id="318" name="楕円 317"/>
        <xdr:cNvSpPr/>
      </xdr:nvSpPr>
      <xdr:spPr>
        <a:xfrm>
          <a:off x="6921500" y="63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2541</xdr:rowOff>
    </xdr:from>
    <xdr:ext cx="534377" cy="259045"/>
    <xdr:sp macro="" textlink="">
      <xdr:nvSpPr>
        <xdr:cNvPr id="319" name="テキスト ボックス 318"/>
        <xdr:cNvSpPr txBox="1"/>
      </xdr:nvSpPr>
      <xdr:spPr>
        <a:xfrm>
          <a:off x="6705111" y="61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3" name="直線コネクタ 342"/>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4"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5" name="直線コネクタ 344"/>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6"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7" name="直線コネクタ 346"/>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101584</xdr:rowOff>
    </xdr:from>
    <xdr:to>
      <xdr:col>55</xdr:col>
      <xdr:colOff>0</xdr:colOff>
      <xdr:row>57</xdr:row>
      <xdr:rowOff>72583</xdr:rowOff>
    </xdr:to>
    <xdr:cxnSp macro="">
      <xdr:nvCxnSpPr>
        <xdr:cNvPr id="348" name="直線コネクタ 347"/>
        <xdr:cNvCxnSpPr/>
      </xdr:nvCxnSpPr>
      <xdr:spPr>
        <a:xfrm flipV="1">
          <a:off x="9639300" y="9702784"/>
          <a:ext cx="838200" cy="1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9" name="普通建設事業費平均値テキスト"/>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0" name="フローチャート: 判断 349"/>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72583</xdr:rowOff>
    </xdr:from>
    <xdr:to>
      <xdr:col>50</xdr:col>
      <xdr:colOff>114300</xdr:colOff>
      <xdr:row>57</xdr:row>
      <xdr:rowOff>134176</xdr:rowOff>
    </xdr:to>
    <xdr:cxnSp macro="">
      <xdr:nvCxnSpPr>
        <xdr:cNvPr id="351" name="直線コネクタ 350"/>
        <xdr:cNvCxnSpPr/>
      </xdr:nvCxnSpPr>
      <xdr:spPr>
        <a:xfrm flipV="1">
          <a:off x="8750300" y="9845233"/>
          <a:ext cx="889000" cy="6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2" name="フローチャート: 判断 351"/>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3" name="テキスト ボックス 352"/>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119568</xdr:rowOff>
    </xdr:from>
    <xdr:to>
      <xdr:col>45</xdr:col>
      <xdr:colOff>177800</xdr:colOff>
      <xdr:row>57</xdr:row>
      <xdr:rowOff>134176</xdr:rowOff>
    </xdr:to>
    <xdr:cxnSp macro="">
      <xdr:nvCxnSpPr>
        <xdr:cNvPr id="354" name="直線コネクタ 353"/>
        <xdr:cNvCxnSpPr/>
      </xdr:nvCxnSpPr>
      <xdr:spPr>
        <a:xfrm>
          <a:off x="7861300" y="9720768"/>
          <a:ext cx="889000" cy="18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5" name="フローチャート: 判断 354"/>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6" name="テキスト ボックス 355"/>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119568</xdr:rowOff>
    </xdr:from>
    <xdr:to>
      <xdr:col>41</xdr:col>
      <xdr:colOff>50800</xdr:colOff>
      <xdr:row>57</xdr:row>
      <xdr:rowOff>31077</xdr:rowOff>
    </xdr:to>
    <xdr:cxnSp macro="">
      <xdr:nvCxnSpPr>
        <xdr:cNvPr id="357" name="直線コネクタ 356"/>
        <xdr:cNvCxnSpPr/>
      </xdr:nvCxnSpPr>
      <xdr:spPr>
        <a:xfrm flipV="1">
          <a:off x="6972300" y="9720768"/>
          <a:ext cx="889000" cy="8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8" name="フローチャート: 判断 357"/>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9" name="テキスト ボックス 358"/>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0" name="フローチャート: 判断 359"/>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1" name="テキスト ボックス 360"/>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50784</xdr:rowOff>
    </xdr:from>
    <xdr:to>
      <xdr:col>55</xdr:col>
      <xdr:colOff>50800</xdr:colOff>
      <xdr:row>56</xdr:row>
      <xdr:rowOff>152384</xdr:rowOff>
    </xdr:to>
    <xdr:sp macro="" textlink="">
      <xdr:nvSpPr>
        <xdr:cNvPr id="367" name="楕円 366"/>
        <xdr:cNvSpPr/>
      </xdr:nvSpPr>
      <xdr:spPr>
        <a:xfrm>
          <a:off x="10426700" y="96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73661</xdr:rowOff>
    </xdr:from>
    <xdr:ext cx="534377" cy="259045"/>
    <xdr:sp macro="" textlink="">
      <xdr:nvSpPr>
        <xdr:cNvPr id="368" name="普通建設事業費該当値テキスト"/>
        <xdr:cNvSpPr txBox="1"/>
      </xdr:nvSpPr>
      <xdr:spPr>
        <a:xfrm>
          <a:off x="10528300" y="950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21783</xdr:rowOff>
    </xdr:from>
    <xdr:to>
      <xdr:col>50</xdr:col>
      <xdr:colOff>165100</xdr:colOff>
      <xdr:row>57</xdr:row>
      <xdr:rowOff>123383</xdr:rowOff>
    </xdr:to>
    <xdr:sp macro="" textlink="">
      <xdr:nvSpPr>
        <xdr:cNvPr id="369" name="楕円 368"/>
        <xdr:cNvSpPr/>
      </xdr:nvSpPr>
      <xdr:spPr>
        <a:xfrm>
          <a:off x="9588500" y="979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114510</xdr:rowOff>
    </xdr:from>
    <xdr:ext cx="534377" cy="259045"/>
    <xdr:sp macro="" textlink="">
      <xdr:nvSpPr>
        <xdr:cNvPr id="370" name="テキスト ボックス 369"/>
        <xdr:cNvSpPr txBox="1"/>
      </xdr:nvSpPr>
      <xdr:spPr>
        <a:xfrm>
          <a:off x="9372111" y="98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83376</xdr:rowOff>
    </xdr:from>
    <xdr:to>
      <xdr:col>46</xdr:col>
      <xdr:colOff>38100</xdr:colOff>
      <xdr:row>58</xdr:row>
      <xdr:rowOff>13526</xdr:rowOff>
    </xdr:to>
    <xdr:sp macro="" textlink="">
      <xdr:nvSpPr>
        <xdr:cNvPr id="371" name="楕円 370"/>
        <xdr:cNvSpPr/>
      </xdr:nvSpPr>
      <xdr:spPr>
        <a:xfrm>
          <a:off x="8699500" y="985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4653</xdr:rowOff>
    </xdr:from>
    <xdr:ext cx="534377" cy="259045"/>
    <xdr:sp macro="" textlink="">
      <xdr:nvSpPr>
        <xdr:cNvPr id="372" name="テキスト ボックス 371"/>
        <xdr:cNvSpPr txBox="1"/>
      </xdr:nvSpPr>
      <xdr:spPr>
        <a:xfrm>
          <a:off x="8483111" y="994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68768</xdr:rowOff>
    </xdr:from>
    <xdr:to>
      <xdr:col>41</xdr:col>
      <xdr:colOff>101600</xdr:colOff>
      <xdr:row>56</xdr:row>
      <xdr:rowOff>170368</xdr:rowOff>
    </xdr:to>
    <xdr:sp macro="" textlink="">
      <xdr:nvSpPr>
        <xdr:cNvPr id="373" name="楕円 372"/>
        <xdr:cNvSpPr/>
      </xdr:nvSpPr>
      <xdr:spPr>
        <a:xfrm>
          <a:off x="7810500" y="96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15445</xdr:rowOff>
    </xdr:from>
    <xdr:ext cx="534377" cy="259045"/>
    <xdr:sp macro="" textlink="">
      <xdr:nvSpPr>
        <xdr:cNvPr id="374" name="テキスト ボックス 373"/>
        <xdr:cNvSpPr txBox="1"/>
      </xdr:nvSpPr>
      <xdr:spPr>
        <a:xfrm>
          <a:off x="7594111" y="944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151727</xdr:rowOff>
    </xdr:from>
    <xdr:to>
      <xdr:col>36</xdr:col>
      <xdr:colOff>165100</xdr:colOff>
      <xdr:row>57</xdr:row>
      <xdr:rowOff>81877</xdr:rowOff>
    </xdr:to>
    <xdr:sp macro="" textlink="">
      <xdr:nvSpPr>
        <xdr:cNvPr id="375" name="楕円 374"/>
        <xdr:cNvSpPr/>
      </xdr:nvSpPr>
      <xdr:spPr>
        <a:xfrm>
          <a:off x="6921500" y="975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73004</xdr:rowOff>
    </xdr:from>
    <xdr:ext cx="534377" cy="259045"/>
    <xdr:sp macro="" textlink="">
      <xdr:nvSpPr>
        <xdr:cNvPr id="376" name="テキスト ボックス 375"/>
        <xdr:cNvSpPr txBox="1"/>
      </xdr:nvSpPr>
      <xdr:spPr>
        <a:xfrm>
          <a:off x="6705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0" name="直線コネクタ 399"/>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3"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4" name="直線コネクタ 403"/>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71501</xdr:rowOff>
    </xdr:from>
    <xdr:to>
      <xdr:col>55</xdr:col>
      <xdr:colOff>0</xdr:colOff>
      <xdr:row>79</xdr:row>
      <xdr:rowOff>14148</xdr:rowOff>
    </xdr:to>
    <xdr:cxnSp macro="">
      <xdr:nvCxnSpPr>
        <xdr:cNvPr id="405" name="直線コネクタ 404"/>
        <xdr:cNvCxnSpPr/>
      </xdr:nvCxnSpPr>
      <xdr:spPr>
        <a:xfrm flipV="1">
          <a:off x="9639300" y="13444601"/>
          <a:ext cx="838200" cy="1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6" name="普通建設事業費 （ うち新規整備　）平均値テキスト"/>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7" name="フローチャート: 判断 406"/>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7289</xdr:rowOff>
    </xdr:from>
    <xdr:to>
      <xdr:col>50</xdr:col>
      <xdr:colOff>114300</xdr:colOff>
      <xdr:row>79</xdr:row>
      <xdr:rowOff>14148</xdr:rowOff>
    </xdr:to>
    <xdr:cxnSp macro="">
      <xdr:nvCxnSpPr>
        <xdr:cNvPr id="408" name="直線コネクタ 407"/>
        <xdr:cNvCxnSpPr/>
      </xdr:nvCxnSpPr>
      <xdr:spPr>
        <a:xfrm>
          <a:off x="8750300" y="1355183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9" name="フローチャート: 判断 408"/>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10" name="テキスト ボックス 409"/>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99124</xdr:rowOff>
    </xdr:from>
    <xdr:to>
      <xdr:col>45</xdr:col>
      <xdr:colOff>177800</xdr:colOff>
      <xdr:row>79</xdr:row>
      <xdr:rowOff>7289</xdr:rowOff>
    </xdr:to>
    <xdr:cxnSp macro="">
      <xdr:nvCxnSpPr>
        <xdr:cNvPr id="411" name="直線コネクタ 410"/>
        <xdr:cNvCxnSpPr/>
      </xdr:nvCxnSpPr>
      <xdr:spPr>
        <a:xfrm>
          <a:off x="7861300" y="13472224"/>
          <a:ext cx="889000" cy="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2" name="フローチャート: 判断 411"/>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3" name="テキスト ボックス 412"/>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15202</xdr:rowOff>
    </xdr:from>
    <xdr:to>
      <xdr:col>41</xdr:col>
      <xdr:colOff>50800</xdr:colOff>
      <xdr:row>78</xdr:row>
      <xdr:rowOff>99124</xdr:rowOff>
    </xdr:to>
    <xdr:cxnSp macro="">
      <xdr:nvCxnSpPr>
        <xdr:cNvPr id="414" name="直線コネクタ 413"/>
        <xdr:cNvCxnSpPr/>
      </xdr:nvCxnSpPr>
      <xdr:spPr>
        <a:xfrm>
          <a:off x="6972300" y="13216852"/>
          <a:ext cx="889000" cy="2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5" name="フローチャート: 判断 414"/>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6" name="テキスト ボックス 415"/>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7" name="フローチャート: 判断 416"/>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13403</xdr:rowOff>
    </xdr:from>
    <xdr:ext cx="534377" cy="259045"/>
    <xdr:sp macro="" textlink="">
      <xdr:nvSpPr>
        <xdr:cNvPr id="418" name="テキスト ボックス 417"/>
        <xdr:cNvSpPr txBox="1"/>
      </xdr:nvSpPr>
      <xdr:spPr>
        <a:xfrm>
          <a:off x="6705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20701</xdr:rowOff>
    </xdr:from>
    <xdr:to>
      <xdr:col>55</xdr:col>
      <xdr:colOff>50800</xdr:colOff>
      <xdr:row>78</xdr:row>
      <xdr:rowOff>122301</xdr:rowOff>
    </xdr:to>
    <xdr:sp macro="" textlink="">
      <xdr:nvSpPr>
        <xdr:cNvPr id="424" name="楕円 423"/>
        <xdr:cNvSpPr/>
      </xdr:nvSpPr>
      <xdr:spPr>
        <a:xfrm>
          <a:off x="10426700" y="133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170578</xdr:rowOff>
    </xdr:from>
    <xdr:ext cx="534377" cy="259045"/>
    <xdr:sp macro="" textlink="">
      <xdr:nvSpPr>
        <xdr:cNvPr id="425" name="普通建設事業費 （ うち新規整備　）該当値テキスト"/>
        <xdr:cNvSpPr txBox="1"/>
      </xdr:nvSpPr>
      <xdr:spPr>
        <a:xfrm>
          <a:off x="10528300" y="1337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134798</xdr:rowOff>
    </xdr:from>
    <xdr:to>
      <xdr:col>50</xdr:col>
      <xdr:colOff>165100</xdr:colOff>
      <xdr:row>79</xdr:row>
      <xdr:rowOff>64948</xdr:rowOff>
    </xdr:to>
    <xdr:sp macro="" textlink="">
      <xdr:nvSpPr>
        <xdr:cNvPr id="426" name="楕円 425"/>
        <xdr:cNvSpPr/>
      </xdr:nvSpPr>
      <xdr:spPr>
        <a:xfrm>
          <a:off x="9588500" y="135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56075</xdr:rowOff>
    </xdr:from>
    <xdr:ext cx="469744" cy="259045"/>
    <xdr:sp macro="" textlink="">
      <xdr:nvSpPr>
        <xdr:cNvPr id="427" name="テキスト ボックス 426"/>
        <xdr:cNvSpPr txBox="1"/>
      </xdr:nvSpPr>
      <xdr:spPr>
        <a:xfrm>
          <a:off x="9404428" y="1360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127939</xdr:rowOff>
    </xdr:from>
    <xdr:to>
      <xdr:col>46</xdr:col>
      <xdr:colOff>38100</xdr:colOff>
      <xdr:row>79</xdr:row>
      <xdr:rowOff>58089</xdr:rowOff>
    </xdr:to>
    <xdr:sp macro="" textlink="">
      <xdr:nvSpPr>
        <xdr:cNvPr id="428" name="楕円 427"/>
        <xdr:cNvSpPr/>
      </xdr:nvSpPr>
      <xdr:spPr>
        <a:xfrm>
          <a:off x="8699500" y="135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49216</xdr:rowOff>
    </xdr:from>
    <xdr:ext cx="469744" cy="259045"/>
    <xdr:sp macro="" textlink="">
      <xdr:nvSpPr>
        <xdr:cNvPr id="429" name="テキスト ボックス 428"/>
        <xdr:cNvSpPr txBox="1"/>
      </xdr:nvSpPr>
      <xdr:spPr>
        <a:xfrm>
          <a:off x="8515428" y="1359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48324</xdr:rowOff>
    </xdr:from>
    <xdr:to>
      <xdr:col>41</xdr:col>
      <xdr:colOff>101600</xdr:colOff>
      <xdr:row>78</xdr:row>
      <xdr:rowOff>149924</xdr:rowOff>
    </xdr:to>
    <xdr:sp macro="" textlink="">
      <xdr:nvSpPr>
        <xdr:cNvPr id="430" name="楕円 429"/>
        <xdr:cNvSpPr/>
      </xdr:nvSpPr>
      <xdr:spPr>
        <a:xfrm>
          <a:off x="78105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141051</xdr:rowOff>
    </xdr:from>
    <xdr:ext cx="469744" cy="259045"/>
    <xdr:sp macro="" textlink="">
      <xdr:nvSpPr>
        <xdr:cNvPr id="431" name="テキスト ボックス 430"/>
        <xdr:cNvSpPr txBox="1"/>
      </xdr:nvSpPr>
      <xdr:spPr>
        <a:xfrm>
          <a:off x="7626428" y="135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135852</xdr:rowOff>
    </xdr:from>
    <xdr:to>
      <xdr:col>36</xdr:col>
      <xdr:colOff>165100</xdr:colOff>
      <xdr:row>77</xdr:row>
      <xdr:rowOff>66002</xdr:rowOff>
    </xdr:to>
    <xdr:sp macro="" textlink="">
      <xdr:nvSpPr>
        <xdr:cNvPr id="432" name="楕円 431"/>
        <xdr:cNvSpPr/>
      </xdr:nvSpPr>
      <xdr:spPr>
        <a:xfrm>
          <a:off x="6921500" y="131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82529</xdr:rowOff>
    </xdr:from>
    <xdr:ext cx="534377" cy="259045"/>
    <xdr:sp macro="" textlink="">
      <xdr:nvSpPr>
        <xdr:cNvPr id="433" name="テキスト ボックス 432"/>
        <xdr:cNvSpPr txBox="1"/>
      </xdr:nvSpPr>
      <xdr:spPr>
        <a:xfrm>
          <a:off x="6705111" y="1294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7" name="直線コネクタ 456"/>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8"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9" name="直線コネクタ 458"/>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0"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1" name="直線コネクタ 460"/>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61233</xdr:rowOff>
    </xdr:from>
    <xdr:to>
      <xdr:col>55</xdr:col>
      <xdr:colOff>0</xdr:colOff>
      <xdr:row>96</xdr:row>
      <xdr:rowOff>119469</xdr:rowOff>
    </xdr:to>
    <xdr:cxnSp macro="">
      <xdr:nvCxnSpPr>
        <xdr:cNvPr id="462" name="直線コネクタ 461"/>
        <xdr:cNvCxnSpPr/>
      </xdr:nvCxnSpPr>
      <xdr:spPr>
        <a:xfrm flipV="1">
          <a:off x="9639300" y="16348983"/>
          <a:ext cx="838200" cy="2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3" name="普通建設事業費 （ うち更新整備　）平均値テキスト"/>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4" name="フローチャート: 判断 463"/>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119469</xdr:rowOff>
    </xdr:from>
    <xdr:to>
      <xdr:col>50</xdr:col>
      <xdr:colOff>114300</xdr:colOff>
      <xdr:row>97</xdr:row>
      <xdr:rowOff>70320</xdr:rowOff>
    </xdr:to>
    <xdr:cxnSp macro="">
      <xdr:nvCxnSpPr>
        <xdr:cNvPr id="465" name="直線コネクタ 464"/>
        <xdr:cNvCxnSpPr/>
      </xdr:nvCxnSpPr>
      <xdr:spPr>
        <a:xfrm flipV="1">
          <a:off x="8750300" y="16578669"/>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6" name="フローチャート: 判断 465"/>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7" name="テキスト ボックス 466"/>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137891</xdr:rowOff>
    </xdr:from>
    <xdr:to>
      <xdr:col>45</xdr:col>
      <xdr:colOff>177800</xdr:colOff>
      <xdr:row>97</xdr:row>
      <xdr:rowOff>70320</xdr:rowOff>
    </xdr:to>
    <xdr:cxnSp macro="">
      <xdr:nvCxnSpPr>
        <xdr:cNvPr id="468" name="直線コネクタ 467"/>
        <xdr:cNvCxnSpPr/>
      </xdr:nvCxnSpPr>
      <xdr:spPr>
        <a:xfrm>
          <a:off x="7861300" y="16425641"/>
          <a:ext cx="889000" cy="27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9" name="フローチャート: 判断 468"/>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70" name="テキスト ボックス 469"/>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137891</xdr:rowOff>
    </xdr:from>
    <xdr:to>
      <xdr:col>41</xdr:col>
      <xdr:colOff>50800</xdr:colOff>
      <xdr:row>98</xdr:row>
      <xdr:rowOff>10027</xdr:rowOff>
    </xdr:to>
    <xdr:cxnSp macro="">
      <xdr:nvCxnSpPr>
        <xdr:cNvPr id="471" name="直線コネクタ 470"/>
        <xdr:cNvCxnSpPr/>
      </xdr:nvCxnSpPr>
      <xdr:spPr>
        <a:xfrm flipV="1">
          <a:off x="6972300" y="16425641"/>
          <a:ext cx="889000" cy="38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2" name="フローチャート: 判断 471"/>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33532</xdr:rowOff>
    </xdr:from>
    <xdr:ext cx="534377" cy="259045"/>
    <xdr:sp macro="" textlink="">
      <xdr:nvSpPr>
        <xdr:cNvPr id="473" name="テキスト ボックス 472"/>
        <xdr:cNvSpPr txBox="1"/>
      </xdr:nvSpPr>
      <xdr:spPr>
        <a:xfrm>
          <a:off x="7594111" y="164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4" name="フローチャート: 判断 473"/>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5" name="テキスト ボックス 474"/>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10433</xdr:rowOff>
    </xdr:from>
    <xdr:to>
      <xdr:col>55</xdr:col>
      <xdr:colOff>50800</xdr:colOff>
      <xdr:row>95</xdr:row>
      <xdr:rowOff>112033</xdr:rowOff>
    </xdr:to>
    <xdr:sp macro="" textlink="">
      <xdr:nvSpPr>
        <xdr:cNvPr id="481" name="楕円 480"/>
        <xdr:cNvSpPr/>
      </xdr:nvSpPr>
      <xdr:spPr>
        <a:xfrm>
          <a:off x="10426700" y="1629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33310</xdr:rowOff>
    </xdr:from>
    <xdr:ext cx="534377" cy="259045"/>
    <xdr:sp macro="" textlink="">
      <xdr:nvSpPr>
        <xdr:cNvPr id="482" name="普通建設事業費 （ うち更新整備　）該当値テキスト"/>
        <xdr:cNvSpPr txBox="1"/>
      </xdr:nvSpPr>
      <xdr:spPr>
        <a:xfrm>
          <a:off x="10528300" y="1614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68669</xdr:rowOff>
    </xdr:from>
    <xdr:to>
      <xdr:col>50</xdr:col>
      <xdr:colOff>165100</xdr:colOff>
      <xdr:row>96</xdr:row>
      <xdr:rowOff>170269</xdr:rowOff>
    </xdr:to>
    <xdr:sp macro="" textlink="">
      <xdr:nvSpPr>
        <xdr:cNvPr id="483" name="楕円 482"/>
        <xdr:cNvSpPr/>
      </xdr:nvSpPr>
      <xdr:spPr>
        <a:xfrm>
          <a:off x="9588500" y="165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161396</xdr:rowOff>
    </xdr:from>
    <xdr:ext cx="534377" cy="259045"/>
    <xdr:sp macro="" textlink="">
      <xdr:nvSpPr>
        <xdr:cNvPr id="484" name="テキスト ボックス 483"/>
        <xdr:cNvSpPr txBox="1"/>
      </xdr:nvSpPr>
      <xdr:spPr>
        <a:xfrm>
          <a:off x="9372111" y="1662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19520</xdr:rowOff>
    </xdr:from>
    <xdr:to>
      <xdr:col>46</xdr:col>
      <xdr:colOff>38100</xdr:colOff>
      <xdr:row>97</xdr:row>
      <xdr:rowOff>121120</xdr:rowOff>
    </xdr:to>
    <xdr:sp macro="" textlink="">
      <xdr:nvSpPr>
        <xdr:cNvPr id="485" name="楕円 484"/>
        <xdr:cNvSpPr/>
      </xdr:nvSpPr>
      <xdr:spPr>
        <a:xfrm>
          <a:off x="8699500" y="166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112247</xdr:rowOff>
    </xdr:from>
    <xdr:ext cx="534377" cy="259045"/>
    <xdr:sp macro="" textlink="">
      <xdr:nvSpPr>
        <xdr:cNvPr id="486" name="テキスト ボックス 485"/>
        <xdr:cNvSpPr txBox="1"/>
      </xdr:nvSpPr>
      <xdr:spPr>
        <a:xfrm>
          <a:off x="8483111" y="1674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87091</xdr:rowOff>
    </xdr:from>
    <xdr:to>
      <xdr:col>41</xdr:col>
      <xdr:colOff>101600</xdr:colOff>
      <xdr:row>96</xdr:row>
      <xdr:rowOff>17241</xdr:rowOff>
    </xdr:to>
    <xdr:sp macro="" textlink="">
      <xdr:nvSpPr>
        <xdr:cNvPr id="487" name="楕円 486"/>
        <xdr:cNvSpPr/>
      </xdr:nvSpPr>
      <xdr:spPr>
        <a:xfrm>
          <a:off x="7810500" y="1637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33768</xdr:rowOff>
    </xdr:from>
    <xdr:ext cx="534377" cy="259045"/>
    <xdr:sp macro="" textlink="">
      <xdr:nvSpPr>
        <xdr:cNvPr id="488" name="テキスト ボックス 487"/>
        <xdr:cNvSpPr txBox="1"/>
      </xdr:nvSpPr>
      <xdr:spPr>
        <a:xfrm>
          <a:off x="7594111" y="161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130677</xdr:rowOff>
    </xdr:from>
    <xdr:to>
      <xdr:col>36</xdr:col>
      <xdr:colOff>165100</xdr:colOff>
      <xdr:row>98</xdr:row>
      <xdr:rowOff>60827</xdr:rowOff>
    </xdr:to>
    <xdr:sp macro="" textlink="">
      <xdr:nvSpPr>
        <xdr:cNvPr id="489" name="楕円 488"/>
        <xdr:cNvSpPr/>
      </xdr:nvSpPr>
      <xdr:spPr>
        <a:xfrm>
          <a:off x="6921500" y="167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51954</xdr:rowOff>
    </xdr:from>
    <xdr:ext cx="534377" cy="259045"/>
    <xdr:sp macro="" textlink="">
      <xdr:nvSpPr>
        <xdr:cNvPr id="490" name="テキスト ボックス 489"/>
        <xdr:cNvSpPr txBox="1"/>
      </xdr:nvSpPr>
      <xdr:spPr>
        <a:xfrm>
          <a:off x="6705111" y="168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108496</xdr:rowOff>
    </xdr:from>
    <xdr:to>
      <xdr:col>85</xdr:col>
      <xdr:colOff>127000</xdr:colOff>
      <xdr:row>38</xdr:row>
      <xdr:rowOff>123492</xdr:rowOff>
    </xdr:to>
    <xdr:cxnSp macro="">
      <xdr:nvCxnSpPr>
        <xdr:cNvPr id="517" name="直線コネクタ 516"/>
        <xdr:cNvCxnSpPr/>
      </xdr:nvCxnSpPr>
      <xdr:spPr>
        <a:xfrm flipV="1">
          <a:off x="15481300" y="6623596"/>
          <a:ext cx="8382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8"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123492</xdr:rowOff>
    </xdr:from>
    <xdr:to>
      <xdr:col>81</xdr:col>
      <xdr:colOff>50800</xdr:colOff>
      <xdr:row>38</xdr:row>
      <xdr:rowOff>139700</xdr:rowOff>
    </xdr:to>
    <xdr:cxnSp macro="">
      <xdr:nvCxnSpPr>
        <xdr:cNvPr id="520" name="直線コネクタ 519"/>
        <xdr:cNvCxnSpPr/>
      </xdr:nvCxnSpPr>
      <xdr:spPr>
        <a:xfrm flipV="1">
          <a:off x="14592300" y="6638592"/>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2" name="テキスト ボックス 521"/>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135562</xdr:rowOff>
    </xdr:from>
    <xdr:to>
      <xdr:col>76</xdr:col>
      <xdr:colOff>114300</xdr:colOff>
      <xdr:row>38</xdr:row>
      <xdr:rowOff>139700</xdr:rowOff>
    </xdr:to>
    <xdr:cxnSp macro="">
      <xdr:nvCxnSpPr>
        <xdr:cNvPr id="523" name="直線コネクタ 522"/>
        <xdr:cNvCxnSpPr/>
      </xdr:nvCxnSpPr>
      <xdr:spPr>
        <a:xfrm>
          <a:off x="13703300" y="665066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122166</xdr:rowOff>
    </xdr:from>
    <xdr:to>
      <xdr:col>71</xdr:col>
      <xdr:colOff>177800</xdr:colOff>
      <xdr:row>38</xdr:row>
      <xdr:rowOff>135562</xdr:rowOff>
    </xdr:to>
    <xdr:cxnSp macro="">
      <xdr:nvCxnSpPr>
        <xdr:cNvPr id="526" name="直線コネクタ 525"/>
        <xdr:cNvCxnSpPr/>
      </xdr:nvCxnSpPr>
      <xdr:spPr>
        <a:xfrm>
          <a:off x="12814300" y="6637266"/>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8" name="テキスト ボックス 527"/>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57696</xdr:rowOff>
    </xdr:from>
    <xdr:to>
      <xdr:col>85</xdr:col>
      <xdr:colOff>177800</xdr:colOff>
      <xdr:row>38</xdr:row>
      <xdr:rowOff>159296</xdr:rowOff>
    </xdr:to>
    <xdr:sp macro="" textlink="">
      <xdr:nvSpPr>
        <xdr:cNvPr id="536" name="楕円 535"/>
        <xdr:cNvSpPr/>
      </xdr:nvSpPr>
      <xdr:spPr>
        <a:xfrm>
          <a:off x="16268700" y="65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151429</xdr:rowOff>
    </xdr:from>
    <xdr:ext cx="469744" cy="259045"/>
    <xdr:sp macro="" textlink="">
      <xdr:nvSpPr>
        <xdr:cNvPr id="537" name="災害復旧事業費該当値テキスト"/>
        <xdr:cNvSpPr txBox="1"/>
      </xdr:nvSpPr>
      <xdr:spPr>
        <a:xfrm>
          <a:off x="16370300" y="64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72692</xdr:rowOff>
    </xdr:from>
    <xdr:to>
      <xdr:col>81</xdr:col>
      <xdr:colOff>101600</xdr:colOff>
      <xdr:row>39</xdr:row>
      <xdr:rowOff>2842</xdr:rowOff>
    </xdr:to>
    <xdr:sp macro="" textlink="">
      <xdr:nvSpPr>
        <xdr:cNvPr id="538" name="楕円 537"/>
        <xdr:cNvSpPr/>
      </xdr:nvSpPr>
      <xdr:spPr>
        <a:xfrm>
          <a:off x="15430500" y="658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165419</xdr:rowOff>
    </xdr:from>
    <xdr:ext cx="378565" cy="259045"/>
    <xdr:sp macro="" textlink="">
      <xdr:nvSpPr>
        <xdr:cNvPr id="539" name="テキスト ボックス 538"/>
        <xdr:cNvSpPr txBox="1"/>
      </xdr:nvSpPr>
      <xdr:spPr>
        <a:xfrm>
          <a:off x="15292017" y="668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0" name="楕円 53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1" name="テキスト ボックス 54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84762</xdr:rowOff>
    </xdr:from>
    <xdr:to>
      <xdr:col>72</xdr:col>
      <xdr:colOff>38100</xdr:colOff>
      <xdr:row>39</xdr:row>
      <xdr:rowOff>14912</xdr:rowOff>
    </xdr:to>
    <xdr:sp macro="" textlink="">
      <xdr:nvSpPr>
        <xdr:cNvPr id="542" name="楕円 541"/>
        <xdr:cNvSpPr/>
      </xdr:nvSpPr>
      <xdr:spPr>
        <a:xfrm>
          <a:off x="13652500" y="65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6039</xdr:rowOff>
    </xdr:from>
    <xdr:ext cx="378565" cy="259045"/>
    <xdr:sp macro="" textlink="">
      <xdr:nvSpPr>
        <xdr:cNvPr id="543" name="テキスト ボックス 542"/>
        <xdr:cNvSpPr txBox="1"/>
      </xdr:nvSpPr>
      <xdr:spPr>
        <a:xfrm>
          <a:off x="13514017" y="6692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71366</xdr:rowOff>
    </xdr:from>
    <xdr:to>
      <xdr:col>67</xdr:col>
      <xdr:colOff>101600</xdr:colOff>
      <xdr:row>39</xdr:row>
      <xdr:rowOff>1516</xdr:rowOff>
    </xdr:to>
    <xdr:sp macro="" textlink="">
      <xdr:nvSpPr>
        <xdr:cNvPr id="544" name="楕円 543"/>
        <xdr:cNvSpPr/>
      </xdr:nvSpPr>
      <xdr:spPr>
        <a:xfrm>
          <a:off x="12763500" y="65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164093</xdr:rowOff>
    </xdr:from>
    <xdr:ext cx="378565" cy="259045"/>
    <xdr:sp macro="" textlink="">
      <xdr:nvSpPr>
        <xdr:cNvPr id="545" name="テキスト ボックス 544"/>
        <xdr:cNvSpPr txBox="1"/>
      </xdr:nvSpPr>
      <xdr:spPr>
        <a:xfrm>
          <a:off x="12625017" y="6679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8353</xdr:rowOff>
    </xdr:from>
    <xdr:to>
      <xdr:col>85</xdr:col>
      <xdr:colOff>127000</xdr:colOff>
      <xdr:row>77</xdr:row>
      <xdr:rowOff>27115</xdr:rowOff>
    </xdr:to>
    <xdr:cxnSp macro="">
      <xdr:nvCxnSpPr>
        <xdr:cNvPr id="625" name="直線コネクタ 624"/>
        <xdr:cNvCxnSpPr/>
      </xdr:nvCxnSpPr>
      <xdr:spPr>
        <a:xfrm flipV="1">
          <a:off x="15481300" y="13210003"/>
          <a:ext cx="838200" cy="1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6" name="公債費平均値テキスト"/>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9185</xdr:rowOff>
    </xdr:from>
    <xdr:to>
      <xdr:col>81</xdr:col>
      <xdr:colOff>50800</xdr:colOff>
      <xdr:row>77</xdr:row>
      <xdr:rowOff>27115</xdr:rowOff>
    </xdr:to>
    <xdr:cxnSp macro="">
      <xdr:nvCxnSpPr>
        <xdr:cNvPr id="628" name="直線コネクタ 627"/>
        <xdr:cNvCxnSpPr/>
      </xdr:nvCxnSpPr>
      <xdr:spPr>
        <a:xfrm>
          <a:off x="14592300" y="13210835"/>
          <a:ext cx="8890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30" name="テキスト ボックス 629"/>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9185</xdr:rowOff>
    </xdr:from>
    <xdr:to>
      <xdr:col>76</xdr:col>
      <xdr:colOff>114300</xdr:colOff>
      <xdr:row>77</xdr:row>
      <xdr:rowOff>20943</xdr:rowOff>
    </xdr:to>
    <xdr:cxnSp macro="">
      <xdr:nvCxnSpPr>
        <xdr:cNvPr id="631" name="直線コネクタ 630"/>
        <xdr:cNvCxnSpPr/>
      </xdr:nvCxnSpPr>
      <xdr:spPr>
        <a:xfrm flipV="1">
          <a:off x="13703300" y="13210835"/>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3" name="テキスト ボックス 632"/>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20943</xdr:rowOff>
    </xdr:from>
    <xdr:to>
      <xdr:col>71</xdr:col>
      <xdr:colOff>177800</xdr:colOff>
      <xdr:row>77</xdr:row>
      <xdr:rowOff>34136</xdr:rowOff>
    </xdr:to>
    <xdr:cxnSp macro="">
      <xdr:nvCxnSpPr>
        <xdr:cNvPr id="634" name="直線コネクタ 633"/>
        <xdr:cNvCxnSpPr/>
      </xdr:nvCxnSpPr>
      <xdr:spPr>
        <a:xfrm flipV="1">
          <a:off x="12814300" y="13222593"/>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6" name="テキスト ボックス 635"/>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8" name="テキスト ボックス 637"/>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129003</xdr:rowOff>
    </xdr:from>
    <xdr:to>
      <xdr:col>85</xdr:col>
      <xdr:colOff>177800</xdr:colOff>
      <xdr:row>77</xdr:row>
      <xdr:rowOff>59153</xdr:rowOff>
    </xdr:to>
    <xdr:sp macro="" textlink="">
      <xdr:nvSpPr>
        <xdr:cNvPr id="644" name="楕円 643"/>
        <xdr:cNvSpPr/>
      </xdr:nvSpPr>
      <xdr:spPr>
        <a:xfrm>
          <a:off x="16268700" y="131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107430</xdr:rowOff>
    </xdr:from>
    <xdr:ext cx="534377" cy="259045"/>
    <xdr:sp macro="" textlink="">
      <xdr:nvSpPr>
        <xdr:cNvPr id="645" name="公債費該当値テキスト"/>
        <xdr:cNvSpPr txBox="1"/>
      </xdr:nvSpPr>
      <xdr:spPr>
        <a:xfrm>
          <a:off x="16370300" y="1313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147765</xdr:rowOff>
    </xdr:from>
    <xdr:to>
      <xdr:col>81</xdr:col>
      <xdr:colOff>101600</xdr:colOff>
      <xdr:row>77</xdr:row>
      <xdr:rowOff>77915</xdr:rowOff>
    </xdr:to>
    <xdr:sp macro="" textlink="">
      <xdr:nvSpPr>
        <xdr:cNvPr id="646" name="楕円 645"/>
        <xdr:cNvSpPr/>
      </xdr:nvSpPr>
      <xdr:spPr>
        <a:xfrm>
          <a:off x="15430500" y="131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69042</xdr:rowOff>
    </xdr:from>
    <xdr:ext cx="534377" cy="259045"/>
    <xdr:sp macro="" textlink="">
      <xdr:nvSpPr>
        <xdr:cNvPr id="647" name="テキスト ボックス 646"/>
        <xdr:cNvSpPr txBox="1"/>
      </xdr:nvSpPr>
      <xdr:spPr>
        <a:xfrm>
          <a:off x="15214111" y="1327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129835</xdr:rowOff>
    </xdr:from>
    <xdr:to>
      <xdr:col>76</xdr:col>
      <xdr:colOff>165100</xdr:colOff>
      <xdr:row>77</xdr:row>
      <xdr:rowOff>59985</xdr:rowOff>
    </xdr:to>
    <xdr:sp macro="" textlink="">
      <xdr:nvSpPr>
        <xdr:cNvPr id="648" name="楕円 647"/>
        <xdr:cNvSpPr/>
      </xdr:nvSpPr>
      <xdr:spPr>
        <a:xfrm>
          <a:off x="14541500" y="131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51112</xdr:rowOff>
    </xdr:from>
    <xdr:ext cx="534377" cy="259045"/>
    <xdr:sp macro="" textlink="">
      <xdr:nvSpPr>
        <xdr:cNvPr id="649" name="テキスト ボックス 648"/>
        <xdr:cNvSpPr txBox="1"/>
      </xdr:nvSpPr>
      <xdr:spPr>
        <a:xfrm>
          <a:off x="14325111" y="1325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141593</xdr:rowOff>
    </xdr:from>
    <xdr:to>
      <xdr:col>72</xdr:col>
      <xdr:colOff>38100</xdr:colOff>
      <xdr:row>77</xdr:row>
      <xdr:rowOff>71743</xdr:rowOff>
    </xdr:to>
    <xdr:sp macro="" textlink="">
      <xdr:nvSpPr>
        <xdr:cNvPr id="650" name="楕円 649"/>
        <xdr:cNvSpPr/>
      </xdr:nvSpPr>
      <xdr:spPr>
        <a:xfrm>
          <a:off x="13652500" y="131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62870</xdr:rowOff>
    </xdr:from>
    <xdr:ext cx="534377" cy="259045"/>
    <xdr:sp macro="" textlink="">
      <xdr:nvSpPr>
        <xdr:cNvPr id="651" name="テキスト ボックス 650"/>
        <xdr:cNvSpPr txBox="1"/>
      </xdr:nvSpPr>
      <xdr:spPr>
        <a:xfrm>
          <a:off x="13436111" y="132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154786</xdr:rowOff>
    </xdr:from>
    <xdr:to>
      <xdr:col>67</xdr:col>
      <xdr:colOff>101600</xdr:colOff>
      <xdr:row>77</xdr:row>
      <xdr:rowOff>84936</xdr:rowOff>
    </xdr:to>
    <xdr:sp macro="" textlink="">
      <xdr:nvSpPr>
        <xdr:cNvPr id="652" name="楕円 651"/>
        <xdr:cNvSpPr/>
      </xdr:nvSpPr>
      <xdr:spPr>
        <a:xfrm>
          <a:off x="12763500" y="131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76063</xdr:rowOff>
    </xdr:from>
    <xdr:ext cx="534377" cy="259045"/>
    <xdr:sp macro="" textlink="">
      <xdr:nvSpPr>
        <xdr:cNvPr id="653" name="テキスト ボックス 652"/>
        <xdr:cNvSpPr txBox="1"/>
      </xdr:nvSpPr>
      <xdr:spPr>
        <a:xfrm>
          <a:off x="12547111" y="132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6449</xdr:rowOff>
    </xdr:from>
    <xdr:to>
      <xdr:col>85</xdr:col>
      <xdr:colOff>127000</xdr:colOff>
      <xdr:row>99</xdr:row>
      <xdr:rowOff>18816</xdr:rowOff>
    </xdr:to>
    <xdr:cxnSp macro="">
      <xdr:nvCxnSpPr>
        <xdr:cNvPr id="682" name="直線コネクタ 681"/>
        <xdr:cNvCxnSpPr/>
      </xdr:nvCxnSpPr>
      <xdr:spPr>
        <a:xfrm flipV="1">
          <a:off x="15481300" y="16979999"/>
          <a:ext cx="8382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3" name="積立金平均値テキスト"/>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18816</xdr:rowOff>
    </xdr:from>
    <xdr:to>
      <xdr:col>81</xdr:col>
      <xdr:colOff>50800</xdr:colOff>
      <xdr:row>99</xdr:row>
      <xdr:rowOff>19419</xdr:rowOff>
    </xdr:to>
    <xdr:cxnSp macro="">
      <xdr:nvCxnSpPr>
        <xdr:cNvPr id="685" name="直線コネクタ 684"/>
        <xdr:cNvCxnSpPr/>
      </xdr:nvCxnSpPr>
      <xdr:spPr>
        <a:xfrm flipV="1">
          <a:off x="14592300" y="16992366"/>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7" name="テキスト ボックス 686"/>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121907</xdr:rowOff>
    </xdr:from>
    <xdr:to>
      <xdr:col>76</xdr:col>
      <xdr:colOff>114300</xdr:colOff>
      <xdr:row>99</xdr:row>
      <xdr:rowOff>19419</xdr:rowOff>
    </xdr:to>
    <xdr:cxnSp macro="">
      <xdr:nvCxnSpPr>
        <xdr:cNvPr id="688" name="直線コネクタ 687"/>
        <xdr:cNvCxnSpPr/>
      </xdr:nvCxnSpPr>
      <xdr:spPr>
        <a:xfrm>
          <a:off x="13703300" y="16409657"/>
          <a:ext cx="889000" cy="58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0" name="テキスト ボックス 689"/>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121907</xdr:rowOff>
    </xdr:from>
    <xdr:to>
      <xdr:col>71</xdr:col>
      <xdr:colOff>177800</xdr:colOff>
      <xdr:row>98</xdr:row>
      <xdr:rowOff>167611</xdr:rowOff>
    </xdr:to>
    <xdr:cxnSp macro="">
      <xdr:nvCxnSpPr>
        <xdr:cNvPr id="691" name="直線コネクタ 690"/>
        <xdr:cNvCxnSpPr/>
      </xdr:nvCxnSpPr>
      <xdr:spPr>
        <a:xfrm flipV="1">
          <a:off x="12814300" y="16409657"/>
          <a:ext cx="889000" cy="56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143161</xdr:rowOff>
    </xdr:from>
    <xdr:ext cx="534377" cy="259045"/>
    <xdr:sp macro="" textlink="">
      <xdr:nvSpPr>
        <xdr:cNvPr id="693" name="テキスト ボックス 692"/>
        <xdr:cNvSpPr txBox="1"/>
      </xdr:nvSpPr>
      <xdr:spPr>
        <a:xfrm>
          <a:off x="13436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5" name="テキスト ボックス 694"/>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127099</xdr:rowOff>
    </xdr:from>
    <xdr:to>
      <xdr:col>85</xdr:col>
      <xdr:colOff>177800</xdr:colOff>
      <xdr:row>99</xdr:row>
      <xdr:rowOff>57249</xdr:rowOff>
    </xdr:to>
    <xdr:sp macro="" textlink="">
      <xdr:nvSpPr>
        <xdr:cNvPr id="701" name="楕円 700"/>
        <xdr:cNvSpPr/>
      </xdr:nvSpPr>
      <xdr:spPr>
        <a:xfrm>
          <a:off x="16268700" y="1692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42026</xdr:rowOff>
    </xdr:from>
    <xdr:ext cx="469744" cy="259045"/>
    <xdr:sp macro="" textlink="">
      <xdr:nvSpPr>
        <xdr:cNvPr id="702" name="積立金該当値テキスト"/>
        <xdr:cNvSpPr txBox="1"/>
      </xdr:nvSpPr>
      <xdr:spPr>
        <a:xfrm>
          <a:off x="16370300" y="1684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139466</xdr:rowOff>
    </xdr:from>
    <xdr:to>
      <xdr:col>81</xdr:col>
      <xdr:colOff>101600</xdr:colOff>
      <xdr:row>99</xdr:row>
      <xdr:rowOff>69616</xdr:rowOff>
    </xdr:to>
    <xdr:sp macro="" textlink="">
      <xdr:nvSpPr>
        <xdr:cNvPr id="703" name="楕円 702"/>
        <xdr:cNvSpPr/>
      </xdr:nvSpPr>
      <xdr:spPr>
        <a:xfrm>
          <a:off x="15430500" y="1694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60743</xdr:rowOff>
    </xdr:from>
    <xdr:ext cx="469744" cy="259045"/>
    <xdr:sp macro="" textlink="">
      <xdr:nvSpPr>
        <xdr:cNvPr id="704" name="テキスト ボックス 703"/>
        <xdr:cNvSpPr txBox="1"/>
      </xdr:nvSpPr>
      <xdr:spPr>
        <a:xfrm>
          <a:off x="15246428" y="1703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140069</xdr:rowOff>
    </xdr:from>
    <xdr:to>
      <xdr:col>76</xdr:col>
      <xdr:colOff>165100</xdr:colOff>
      <xdr:row>99</xdr:row>
      <xdr:rowOff>70219</xdr:rowOff>
    </xdr:to>
    <xdr:sp macro="" textlink="">
      <xdr:nvSpPr>
        <xdr:cNvPr id="705" name="楕円 704"/>
        <xdr:cNvSpPr/>
      </xdr:nvSpPr>
      <xdr:spPr>
        <a:xfrm>
          <a:off x="14541500" y="169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61346</xdr:rowOff>
    </xdr:from>
    <xdr:ext cx="469744" cy="259045"/>
    <xdr:sp macro="" textlink="">
      <xdr:nvSpPr>
        <xdr:cNvPr id="706" name="テキスト ボックス 705"/>
        <xdr:cNvSpPr txBox="1"/>
      </xdr:nvSpPr>
      <xdr:spPr>
        <a:xfrm>
          <a:off x="14357428" y="1703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71107</xdr:rowOff>
    </xdr:from>
    <xdr:to>
      <xdr:col>72</xdr:col>
      <xdr:colOff>38100</xdr:colOff>
      <xdr:row>96</xdr:row>
      <xdr:rowOff>1257</xdr:rowOff>
    </xdr:to>
    <xdr:sp macro="" textlink="">
      <xdr:nvSpPr>
        <xdr:cNvPr id="707" name="楕円 706"/>
        <xdr:cNvSpPr/>
      </xdr:nvSpPr>
      <xdr:spPr>
        <a:xfrm>
          <a:off x="13652500" y="163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17784</xdr:rowOff>
    </xdr:from>
    <xdr:ext cx="534377" cy="259045"/>
    <xdr:sp macro="" textlink="">
      <xdr:nvSpPr>
        <xdr:cNvPr id="708" name="テキスト ボックス 707"/>
        <xdr:cNvSpPr txBox="1"/>
      </xdr:nvSpPr>
      <xdr:spPr>
        <a:xfrm>
          <a:off x="13436111" y="1613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116811</xdr:rowOff>
    </xdr:from>
    <xdr:to>
      <xdr:col>67</xdr:col>
      <xdr:colOff>101600</xdr:colOff>
      <xdr:row>99</xdr:row>
      <xdr:rowOff>46961</xdr:rowOff>
    </xdr:to>
    <xdr:sp macro="" textlink="">
      <xdr:nvSpPr>
        <xdr:cNvPr id="709" name="楕円 708"/>
        <xdr:cNvSpPr/>
      </xdr:nvSpPr>
      <xdr:spPr>
        <a:xfrm>
          <a:off x="12763500" y="169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38088</xdr:rowOff>
    </xdr:from>
    <xdr:ext cx="469744" cy="259045"/>
    <xdr:sp macro="" textlink="">
      <xdr:nvSpPr>
        <xdr:cNvPr id="710" name="テキスト ボックス 709"/>
        <xdr:cNvSpPr txBox="1"/>
      </xdr:nvSpPr>
      <xdr:spPr>
        <a:xfrm>
          <a:off x="12579428" y="170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101382</xdr:rowOff>
    </xdr:from>
    <xdr:to>
      <xdr:col>116</xdr:col>
      <xdr:colOff>63500</xdr:colOff>
      <xdr:row>38</xdr:row>
      <xdr:rowOff>157444</xdr:rowOff>
    </xdr:to>
    <xdr:cxnSp macro="">
      <xdr:nvCxnSpPr>
        <xdr:cNvPr id="741" name="直線コネクタ 740"/>
        <xdr:cNvCxnSpPr/>
      </xdr:nvCxnSpPr>
      <xdr:spPr>
        <a:xfrm>
          <a:off x="21323300" y="6445032"/>
          <a:ext cx="8382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2" name="投資及び出資金平均値テキスト"/>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101382</xdr:rowOff>
    </xdr:from>
    <xdr:to>
      <xdr:col>111</xdr:col>
      <xdr:colOff>177800</xdr:colOff>
      <xdr:row>38</xdr:row>
      <xdr:rowOff>95939</xdr:rowOff>
    </xdr:to>
    <xdr:cxnSp macro="">
      <xdr:nvCxnSpPr>
        <xdr:cNvPr id="744" name="直線コネクタ 743"/>
        <xdr:cNvCxnSpPr/>
      </xdr:nvCxnSpPr>
      <xdr:spPr>
        <a:xfrm flipV="1">
          <a:off x="20434300" y="6445032"/>
          <a:ext cx="889000" cy="16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170306</xdr:rowOff>
    </xdr:from>
    <xdr:ext cx="469744" cy="259045"/>
    <xdr:sp macro="" textlink="">
      <xdr:nvSpPr>
        <xdr:cNvPr id="746" name="テキスト ボックス 745"/>
        <xdr:cNvSpPr txBox="1"/>
      </xdr:nvSpPr>
      <xdr:spPr>
        <a:xfrm>
          <a:off x="21088428" y="66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64262</xdr:rowOff>
    </xdr:from>
    <xdr:to>
      <xdr:col>107</xdr:col>
      <xdr:colOff>50800</xdr:colOff>
      <xdr:row>38</xdr:row>
      <xdr:rowOff>95939</xdr:rowOff>
    </xdr:to>
    <xdr:cxnSp macro="">
      <xdr:nvCxnSpPr>
        <xdr:cNvPr id="747" name="直線コネクタ 746"/>
        <xdr:cNvCxnSpPr/>
      </xdr:nvCxnSpPr>
      <xdr:spPr>
        <a:xfrm>
          <a:off x="19545300" y="6579362"/>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26288</xdr:rowOff>
    </xdr:from>
    <xdr:ext cx="469744" cy="259045"/>
    <xdr:sp macro="" textlink="">
      <xdr:nvSpPr>
        <xdr:cNvPr id="749" name="テキスト ボックス 748"/>
        <xdr:cNvSpPr txBox="1"/>
      </xdr:nvSpPr>
      <xdr:spPr>
        <a:xfrm>
          <a:off x="20199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64262</xdr:rowOff>
    </xdr:from>
    <xdr:to>
      <xdr:col>102</xdr:col>
      <xdr:colOff>114300</xdr:colOff>
      <xdr:row>38</xdr:row>
      <xdr:rowOff>83856</xdr:rowOff>
    </xdr:to>
    <xdr:cxnSp macro="">
      <xdr:nvCxnSpPr>
        <xdr:cNvPr id="750" name="直線コネクタ 749"/>
        <xdr:cNvCxnSpPr/>
      </xdr:nvCxnSpPr>
      <xdr:spPr>
        <a:xfrm flipV="1">
          <a:off x="18656300" y="65793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37936</xdr:rowOff>
    </xdr:from>
    <xdr:ext cx="378565" cy="259045"/>
    <xdr:sp macro="" textlink="">
      <xdr:nvSpPr>
        <xdr:cNvPr id="752" name="テキスト ボックス 751"/>
        <xdr:cNvSpPr txBox="1"/>
      </xdr:nvSpPr>
      <xdr:spPr>
        <a:xfrm>
          <a:off x="19356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38262</xdr:rowOff>
    </xdr:from>
    <xdr:ext cx="378565" cy="259045"/>
    <xdr:sp macro="" textlink="">
      <xdr:nvSpPr>
        <xdr:cNvPr id="754" name="テキスト ボックス 753"/>
        <xdr:cNvSpPr txBox="1"/>
      </xdr:nvSpPr>
      <xdr:spPr>
        <a:xfrm>
          <a:off x="18467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106644</xdr:rowOff>
    </xdr:from>
    <xdr:to>
      <xdr:col>116</xdr:col>
      <xdr:colOff>114300</xdr:colOff>
      <xdr:row>39</xdr:row>
      <xdr:rowOff>36794</xdr:rowOff>
    </xdr:to>
    <xdr:sp macro="" textlink="">
      <xdr:nvSpPr>
        <xdr:cNvPr id="760" name="楕円 759"/>
        <xdr:cNvSpPr/>
      </xdr:nvSpPr>
      <xdr:spPr>
        <a:xfrm>
          <a:off x="22110700" y="662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21571</xdr:rowOff>
    </xdr:from>
    <xdr:ext cx="469744" cy="259045"/>
    <xdr:sp macro="" textlink="">
      <xdr:nvSpPr>
        <xdr:cNvPr id="761" name="投資及び出資金該当値テキスト"/>
        <xdr:cNvSpPr txBox="1"/>
      </xdr:nvSpPr>
      <xdr:spPr>
        <a:xfrm>
          <a:off x="22212300" y="653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50582</xdr:rowOff>
    </xdr:from>
    <xdr:to>
      <xdr:col>112</xdr:col>
      <xdr:colOff>38100</xdr:colOff>
      <xdr:row>37</xdr:row>
      <xdr:rowOff>152182</xdr:rowOff>
    </xdr:to>
    <xdr:sp macro="" textlink="">
      <xdr:nvSpPr>
        <xdr:cNvPr id="762" name="楕円 761"/>
        <xdr:cNvSpPr/>
      </xdr:nvSpPr>
      <xdr:spPr>
        <a:xfrm>
          <a:off x="21272500" y="63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168709</xdr:rowOff>
    </xdr:from>
    <xdr:ext cx="469744" cy="259045"/>
    <xdr:sp macro="" textlink="">
      <xdr:nvSpPr>
        <xdr:cNvPr id="763" name="テキスト ボックス 762"/>
        <xdr:cNvSpPr txBox="1"/>
      </xdr:nvSpPr>
      <xdr:spPr>
        <a:xfrm>
          <a:off x="21088428" y="61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45139</xdr:rowOff>
    </xdr:from>
    <xdr:to>
      <xdr:col>107</xdr:col>
      <xdr:colOff>101600</xdr:colOff>
      <xdr:row>38</xdr:row>
      <xdr:rowOff>146739</xdr:rowOff>
    </xdr:to>
    <xdr:sp macro="" textlink="">
      <xdr:nvSpPr>
        <xdr:cNvPr id="764" name="楕円 763"/>
        <xdr:cNvSpPr/>
      </xdr:nvSpPr>
      <xdr:spPr>
        <a:xfrm>
          <a:off x="20383500" y="6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163266</xdr:rowOff>
    </xdr:from>
    <xdr:ext cx="469744" cy="259045"/>
    <xdr:sp macro="" textlink="">
      <xdr:nvSpPr>
        <xdr:cNvPr id="765" name="テキスト ボックス 764"/>
        <xdr:cNvSpPr txBox="1"/>
      </xdr:nvSpPr>
      <xdr:spPr>
        <a:xfrm>
          <a:off x="20199428" y="63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13462</xdr:rowOff>
    </xdr:from>
    <xdr:to>
      <xdr:col>102</xdr:col>
      <xdr:colOff>165100</xdr:colOff>
      <xdr:row>38</xdr:row>
      <xdr:rowOff>115062</xdr:rowOff>
    </xdr:to>
    <xdr:sp macro="" textlink="">
      <xdr:nvSpPr>
        <xdr:cNvPr id="766" name="楕円 765"/>
        <xdr:cNvSpPr/>
      </xdr:nvSpPr>
      <xdr:spPr>
        <a:xfrm>
          <a:off x="19494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131589</xdr:rowOff>
    </xdr:from>
    <xdr:ext cx="469744" cy="259045"/>
    <xdr:sp macro="" textlink="">
      <xdr:nvSpPr>
        <xdr:cNvPr id="767" name="テキスト ボックス 766"/>
        <xdr:cNvSpPr txBox="1"/>
      </xdr:nvSpPr>
      <xdr:spPr>
        <a:xfrm>
          <a:off x="19310428"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33056</xdr:rowOff>
    </xdr:from>
    <xdr:to>
      <xdr:col>98</xdr:col>
      <xdr:colOff>38100</xdr:colOff>
      <xdr:row>38</xdr:row>
      <xdr:rowOff>134656</xdr:rowOff>
    </xdr:to>
    <xdr:sp macro="" textlink="">
      <xdr:nvSpPr>
        <xdr:cNvPr id="768" name="楕円 767"/>
        <xdr:cNvSpPr/>
      </xdr:nvSpPr>
      <xdr:spPr>
        <a:xfrm>
          <a:off x="18605500" y="65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151183</xdr:rowOff>
    </xdr:from>
    <xdr:ext cx="469744" cy="259045"/>
    <xdr:sp macro="" textlink="">
      <xdr:nvSpPr>
        <xdr:cNvPr id="769" name="テキスト ボックス 768"/>
        <xdr:cNvSpPr txBox="1"/>
      </xdr:nvSpPr>
      <xdr:spPr>
        <a:xfrm>
          <a:off x="18421428" y="632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4" name="直線コネクタ 79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5"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7" name="直線コネクタ 79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9" name="テキスト ボックス 798"/>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0" name="直線コネクタ 79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2" name="テキスト ボックス 801"/>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3" name="直線コネクタ 80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5" name="テキスト ボックス 804"/>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7" name="テキスト ボックス 806"/>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3" name="楕円 81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4"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5" name="楕円 81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6" name="テキスト ボックス 81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7" name="楕円 81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8" name="テキスト ボックス 81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9" name="楕円 81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0" name="テキスト ボックス 81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1" name="楕円 82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2" name="テキスト ボックス 821"/>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80397</xdr:rowOff>
    </xdr:from>
    <xdr:to>
      <xdr:col>116</xdr:col>
      <xdr:colOff>63500</xdr:colOff>
      <xdr:row>77</xdr:row>
      <xdr:rowOff>105563</xdr:rowOff>
    </xdr:to>
    <xdr:cxnSp macro="">
      <xdr:nvCxnSpPr>
        <xdr:cNvPr id="852" name="直線コネクタ 851"/>
        <xdr:cNvCxnSpPr/>
      </xdr:nvCxnSpPr>
      <xdr:spPr>
        <a:xfrm flipV="1">
          <a:off x="21323300" y="13282047"/>
          <a:ext cx="838200" cy="2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3" name="繰出金平均値テキスト"/>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157017</xdr:rowOff>
    </xdr:from>
    <xdr:to>
      <xdr:col>111</xdr:col>
      <xdr:colOff>177800</xdr:colOff>
      <xdr:row>77</xdr:row>
      <xdr:rowOff>105563</xdr:rowOff>
    </xdr:to>
    <xdr:cxnSp macro="">
      <xdr:nvCxnSpPr>
        <xdr:cNvPr id="855" name="直線コネクタ 854"/>
        <xdr:cNvCxnSpPr/>
      </xdr:nvCxnSpPr>
      <xdr:spPr>
        <a:xfrm>
          <a:off x="20434300" y="13015767"/>
          <a:ext cx="889000" cy="29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7" name="テキスト ボックス 856"/>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157017</xdr:rowOff>
    </xdr:from>
    <xdr:to>
      <xdr:col>107</xdr:col>
      <xdr:colOff>50800</xdr:colOff>
      <xdr:row>76</xdr:row>
      <xdr:rowOff>18484</xdr:rowOff>
    </xdr:to>
    <xdr:cxnSp macro="">
      <xdr:nvCxnSpPr>
        <xdr:cNvPr id="858" name="直線コネクタ 857"/>
        <xdr:cNvCxnSpPr/>
      </xdr:nvCxnSpPr>
      <xdr:spPr>
        <a:xfrm flipV="1">
          <a:off x="19545300" y="13015767"/>
          <a:ext cx="889000" cy="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60" name="テキスト ボックス 859"/>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18484</xdr:rowOff>
    </xdr:from>
    <xdr:to>
      <xdr:col>102</xdr:col>
      <xdr:colOff>114300</xdr:colOff>
      <xdr:row>76</xdr:row>
      <xdr:rowOff>42945</xdr:rowOff>
    </xdr:to>
    <xdr:cxnSp macro="">
      <xdr:nvCxnSpPr>
        <xdr:cNvPr id="861" name="直線コネクタ 860"/>
        <xdr:cNvCxnSpPr/>
      </xdr:nvCxnSpPr>
      <xdr:spPr>
        <a:xfrm flipV="1">
          <a:off x="18656300" y="13048684"/>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3" name="テキスト ボックス 862"/>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5" name="テキスト ボックス 864"/>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29597</xdr:rowOff>
    </xdr:from>
    <xdr:to>
      <xdr:col>116</xdr:col>
      <xdr:colOff>114300</xdr:colOff>
      <xdr:row>77</xdr:row>
      <xdr:rowOff>131197</xdr:rowOff>
    </xdr:to>
    <xdr:sp macro="" textlink="">
      <xdr:nvSpPr>
        <xdr:cNvPr id="871" name="楕円 870"/>
        <xdr:cNvSpPr/>
      </xdr:nvSpPr>
      <xdr:spPr>
        <a:xfrm>
          <a:off x="22110700" y="132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8024</xdr:rowOff>
    </xdr:from>
    <xdr:ext cx="534377" cy="259045"/>
    <xdr:sp macro="" textlink="">
      <xdr:nvSpPr>
        <xdr:cNvPr id="872" name="繰出金該当値テキスト"/>
        <xdr:cNvSpPr txBox="1"/>
      </xdr:nvSpPr>
      <xdr:spPr>
        <a:xfrm>
          <a:off x="22212300"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54763</xdr:rowOff>
    </xdr:from>
    <xdr:to>
      <xdr:col>112</xdr:col>
      <xdr:colOff>38100</xdr:colOff>
      <xdr:row>77</xdr:row>
      <xdr:rowOff>156363</xdr:rowOff>
    </xdr:to>
    <xdr:sp macro="" textlink="">
      <xdr:nvSpPr>
        <xdr:cNvPr id="873" name="楕円 872"/>
        <xdr:cNvSpPr/>
      </xdr:nvSpPr>
      <xdr:spPr>
        <a:xfrm>
          <a:off x="21272500" y="132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147490</xdr:rowOff>
    </xdr:from>
    <xdr:ext cx="534377" cy="259045"/>
    <xdr:sp macro="" textlink="">
      <xdr:nvSpPr>
        <xdr:cNvPr id="874" name="テキスト ボックス 873"/>
        <xdr:cNvSpPr txBox="1"/>
      </xdr:nvSpPr>
      <xdr:spPr>
        <a:xfrm>
          <a:off x="21056111" y="1334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106217</xdr:rowOff>
    </xdr:from>
    <xdr:to>
      <xdr:col>107</xdr:col>
      <xdr:colOff>101600</xdr:colOff>
      <xdr:row>76</xdr:row>
      <xdr:rowOff>36367</xdr:rowOff>
    </xdr:to>
    <xdr:sp macro="" textlink="">
      <xdr:nvSpPr>
        <xdr:cNvPr id="875" name="楕円 874"/>
        <xdr:cNvSpPr/>
      </xdr:nvSpPr>
      <xdr:spPr>
        <a:xfrm>
          <a:off x="20383500" y="129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52894</xdr:rowOff>
    </xdr:from>
    <xdr:ext cx="534377" cy="259045"/>
    <xdr:sp macro="" textlink="">
      <xdr:nvSpPr>
        <xdr:cNvPr id="876" name="テキスト ボックス 875"/>
        <xdr:cNvSpPr txBox="1"/>
      </xdr:nvSpPr>
      <xdr:spPr>
        <a:xfrm>
          <a:off x="20167111" y="1274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139135</xdr:rowOff>
    </xdr:from>
    <xdr:to>
      <xdr:col>102</xdr:col>
      <xdr:colOff>165100</xdr:colOff>
      <xdr:row>76</xdr:row>
      <xdr:rowOff>69286</xdr:rowOff>
    </xdr:to>
    <xdr:sp macro="" textlink="">
      <xdr:nvSpPr>
        <xdr:cNvPr id="877" name="楕円 876"/>
        <xdr:cNvSpPr/>
      </xdr:nvSpPr>
      <xdr:spPr>
        <a:xfrm>
          <a:off x="19494500" y="12997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85812</xdr:rowOff>
    </xdr:from>
    <xdr:ext cx="534377" cy="259045"/>
    <xdr:sp macro="" textlink="">
      <xdr:nvSpPr>
        <xdr:cNvPr id="878" name="テキスト ボックス 877"/>
        <xdr:cNvSpPr txBox="1"/>
      </xdr:nvSpPr>
      <xdr:spPr>
        <a:xfrm>
          <a:off x="19278111" y="1277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163595</xdr:rowOff>
    </xdr:from>
    <xdr:to>
      <xdr:col>98</xdr:col>
      <xdr:colOff>38100</xdr:colOff>
      <xdr:row>76</xdr:row>
      <xdr:rowOff>93745</xdr:rowOff>
    </xdr:to>
    <xdr:sp macro="" textlink="">
      <xdr:nvSpPr>
        <xdr:cNvPr id="879" name="楕円 878"/>
        <xdr:cNvSpPr/>
      </xdr:nvSpPr>
      <xdr:spPr>
        <a:xfrm>
          <a:off x="18605500" y="130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110272</xdr:rowOff>
    </xdr:from>
    <xdr:ext cx="534377" cy="259045"/>
    <xdr:sp macro="" textlink="">
      <xdr:nvSpPr>
        <xdr:cNvPr id="880" name="テキスト ボックス 879"/>
        <xdr:cNvSpPr txBox="1"/>
      </xdr:nvSpPr>
      <xdr:spPr>
        <a:xfrm>
          <a:off x="18389111" y="127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全国平均、栃木県平均を上回っている。ごみ処理や救急医療、消防等の業務を宇都宮市や近隣市町とともに運営する一部事務組合にて共同処理しており、各業務への負担金を計上しているため、他団体を超える数値となっている。その一方で、「人件費」は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扶助費」は全国平均、栃木県平均を下回っているが、年々支出額が増加している。「普通建設事業費」は、公共施設の長寿命化工事や国体関連の建設工事が増加したためである。公共施設の老朽化が進んでいるため、施設マネジメントにより整備費用の平準化を図っていく。「扶助費」は、子育て支援や障がい福祉などの社会保障経費の需要は高く、今後も増え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「投資及び出資金」の減少は、独立採算の原則に基づき、水道事業会計への出資を行わなかったことによる。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「災害復旧事業費」は、台風１９号の復旧費用が計上されている。令和元年度の台風被害により被災した道路や河川等の復旧であり、令和２年度までに復旧工事は完了した。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31,285
30,871
54.39
15,633,360
14,820,222
688,425
7,237,192
6,398,775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69215</xdr:rowOff>
    </xdr:from>
    <xdr:to>
      <xdr:col>24</xdr:col>
      <xdr:colOff>63500</xdr:colOff>
      <xdr:row>36</xdr:row>
      <xdr:rowOff>66929</xdr:rowOff>
    </xdr:to>
    <xdr:cxnSp macro="">
      <xdr:nvCxnSpPr>
        <xdr:cNvPr id="61" name="直線コネクタ 60"/>
        <xdr:cNvCxnSpPr/>
      </xdr:nvCxnSpPr>
      <xdr:spPr>
        <a:xfrm>
          <a:off x="3797300" y="6069965"/>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58166</xdr:rowOff>
    </xdr:from>
    <xdr:to>
      <xdr:col>19</xdr:col>
      <xdr:colOff>177800</xdr:colOff>
      <xdr:row>35</xdr:row>
      <xdr:rowOff>69215</xdr:rowOff>
    </xdr:to>
    <xdr:cxnSp macro="">
      <xdr:nvCxnSpPr>
        <xdr:cNvPr id="64" name="直線コネクタ 63"/>
        <xdr:cNvCxnSpPr/>
      </xdr:nvCxnSpPr>
      <xdr:spPr>
        <a:xfrm>
          <a:off x="2908300" y="605891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58166</xdr:rowOff>
    </xdr:from>
    <xdr:to>
      <xdr:col>15</xdr:col>
      <xdr:colOff>50800</xdr:colOff>
      <xdr:row>35</xdr:row>
      <xdr:rowOff>58166</xdr:rowOff>
    </xdr:to>
    <xdr:cxnSp macro="">
      <xdr:nvCxnSpPr>
        <xdr:cNvPr id="67" name="直線コネクタ 66"/>
        <xdr:cNvCxnSpPr/>
      </xdr:nvCxnSpPr>
      <xdr:spPr>
        <a:xfrm>
          <a:off x="2019300" y="6058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58166</xdr:rowOff>
    </xdr:from>
    <xdr:to>
      <xdr:col>10</xdr:col>
      <xdr:colOff>114300</xdr:colOff>
      <xdr:row>35</xdr:row>
      <xdr:rowOff>79502</xdr:rowOff>
    </xdr:to>
    <xdr:cxnSp macro="">
      <xdr:nvCxnSpPr>
        <xdr:cNvPr id="70" name="直線コネクタ 69"/>
        <xdr:cNvCxnSpPr/>
      </xdr:nvCxnSpPr>
      <xdr:spPr>
        <a:xfrm flipV="1">
          <a:off x="1130300" y="605891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xdr:rowOff>
    </xdr:from>
    <xdr:to>
      <xdr:col>24</xdr:col>
      <xdr:colOff>114300</xdr:colOff>
      <xdr:row>36</xdr:row>
      <xdr:rowOff>117729</xdr:rowOff>
    </xdr:to>
    <xdr:sp macro="" textlink="">
      <xdr:nvSpPr>
        <xdr:cNvPr id="80" name="楕円 79"/>
        <xdr:cNvSpPr/>
      </xdr:nvSpPr>
      <xdr:spPr>
        <a:xfrm>
          <a:off x="45847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166006</xdr:rowOff>
    </xdr:from>
    <xdr:ext cx="469744" cy="259045"/>
    <xdr:sp macro="" textlink="">
      <xdr:nvSpPr>
        <xdr:cNvPr id="81" name="議会費該当値テキスト"/>
        <xdr:cNvSpPr txBox="1"/>
      </xdr:nvSpPr>
      <xdr:spPr>
        <a:xfrm>
          <a:off x="4686300" y="61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18415</xdr:rowOff>
    </xdr:from>
    <xdr:to>
      <xdr:col>20</xdr:col>
      <xdr:colOff>38100</xdr:colOff>
      <xdr:row>35</xdr:row>
      <xdr:rowOff>120015</xdr:rowOff>
    </xdr:to>
    <xdr:sp macro="" textlink="">
      <xdr:nvSpPr>
        <xdr:cNvPr id="82" name="楕円 81"/>
        <xdr:cNvSpPr/>
      </xdr:nvSpPr>
      <xdr:spPr>
        <a:xfrm>
          <a:off x="3746500" y="60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111142</xdr:rowOff>
    </xdr:from>
    <xdr:ext cx="469744" cy="259045"/>
    <xdr:sp macro="" textlink="">
      <xdr:nvSpPr>
        <xdr:cNvPr id="83" name="テキスト ボックス 82"/>
        <xdr:cNvSpPr txBox="1"/>
      </xdr:nvSpPr>
      <xdr:spPr>
        <a:xfrm>
          <a:off x="3562428" y="611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7366</xdr:rowOff>
    </xdr:from>
    <xdr:to>
      <xdr:col>15</xdr:col>
      <xdr:colOff>101600</xdr:colOff>
      <xdr:row>35</xdr:row>
      <xdr:rowOff>108966</xdr:rowOff>
    </xdr:to>
    <xdr:sp macro="" textlink="">
      <xdr:nvSpPr>
        <xdr:cNvPr id="84" name="楕円 83"/>
        <xdr:cNvSpPr/>
      </xdr:nvSpPr>
      <xdr:spPr>
        <a:xfrm>
          <a:off x="2857500" y="60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100093</xdr:rowOff>
    </xdr:from>
    <xdr:ext cx="469744" cy="259045"/>
    <xdr:sp macro="" textlink="">
      <xdr:nvSpPr>
        <xdr:cNvPr id="85" name="テキスト ボックス 84"/>
        <xdr:cNvSpPr txBox="1"/>
      </xdr:nvSpPr>
      <xdr:spPr>
        <a:xfrm>
          <a:off x="2673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7366</xdr:rowOff>
    </xdr:from>
    <xdr:to>
      <xdr:col>10</xdr:col>
      <xdr:colOff>165100</xdr:colOff>
      <xdr:row>35</xdr:row>
      <xdr:rowOff>108966</xdr:rowOff>
    </xdr:to>
    <xdr:sp macro="" textlink="">
      <xdr:nvSpPr>
        <xdr:cNvPr id="86" name="楕円 85"/>
        <xdr:cNvSpPr/>
      </xdr:nvSpPr>
      <xdr:spPr>
        <a:xfrm>
          <a:off x="1968500" y="60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100093</xdr:rowOff>
    </xdr:from>
    <xdr:ext cx="469744" cy="259045"/>
    <xdr:sp macro="" textlink="">
      <xdr:nvSpPr>
        <xdr:cNvPr id="87" name="テキスト ボックス 86"/>
        <xdr:cNvSpPr txBox="1"/>
      </xdr:nvSpPr>
      <xdr:spPr>
        <a:xfrm>
          <a:off x="1784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28702</xdr:rowOff>
    </xdr:from>
    <xdr:to>
      <xdr:col>6</xdr:col>
      <xdr:colOff>38100</xdr:colOff>
      <xdr:row>35</xdr:row>
      <xdr:rowOff>130302</xdr:rowOff>
    </xdr:to>
    <xdr:sp macro="" textlink="">
      <xdr:nvSpPr>
        <xdr:cNvPr id="88" name="楕円 87"/>
        <xdr:cNvSpPr/>
      </xdr:nvSpPr>
      <xdr:spPr>
        <a:xfrm>
          <a:off x="10795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121429</xdr:rowOff>
    </xdr:from>
    <xdr:ext cx="469744" cy="259045"/>
    <xdr:sp macro="" textlink="">
      <xdr:nvSpPr>
        <xdr:cNvPr id="89" name="テキスト ボックス 88"/>
        <xdr:cNvSpPr txBox="1"/>
      </xdr:nvSpPr>
      <xdr:spPr>
        <a:xfrm>
          <a:off x="895428"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163252</xdr:rowOff>
    </xdr:from>
    <xdr:to>
      <xdr:col>24</xdr:col>
      <xdr:colOff>63500</xdr:colOff>
      <xdr:row>58</xdr:row>
      <xdr:rowOff>153533</xdr:rowOff>
    </xdr:to>
    <xdr:cxnSp macro="">
      <xdr:nvCxnSpPr>
        <xdr:cNvPr id="120" name="直線コネクタ 119"/>
        <xdr:cNvCxnSpPr/>
      </xdr:nvCxnSpPr>
      <xdr:spPr>
        <a:xfrm flipV="1">
          <a:off x="3797300" y="9764452"/>
          <a:ext cx="838200" cy="33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141199</xdr:rowOff>
    </xdr:from>
    <xdr:to>
      <xdr:col>19</xdr:col>
      <xdr:colOff>177800</xdr:colOff>
      <xdr:row>58</xdr:row>
      <xdr:rowOff>153533</xdr:rowOff>
    </xdr:to>
    <xdr:cxnSp macro="">
      <xdr:nvCxnSpPr>
        <xdr:cNvPr id="123" name="直線コネクタ 122"/>
        <xdr:cNvCxnSpPr/>
      </xdr:nvCxnSpPr>
      <xdr:spPr>
        <a:xfrm>
          <a:off x="2908300" y="10085299"/>
          <a:ext cx="889000" cy="1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80065</xdr:rowOff>
    </xdr:from>
    <xdr:to>
      <xdr:col>15</xdr:col>
      <xdr:colOff>50800</xdr:colOff>
      <xdr:row>58</xdr:row>
      <xdr:rowOff>141199</xdr:rowOff>
    </xdr:to>
    <xdr:cxnSp macro="">
      <xdr:nvCxnSpPr>
        <xdr:cNvPr id="126" name="直線コネクタ 125"/>
        <xdr:cNvCxnSpPr/>
      </xdr:nvCxnSpPr>
      <xdr:spPr>
        <a:xfrm>
          <a:off x="2019300" y="9852715"/>
          <a:ext cx="889000" cy="23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80065</xdr:rowOff>
    </xdr:from>
    <xdr:to>
      <xdr:col>10</xdr:col>
      <xdr:colOff>114300</xdr:colOff>
      <xdr:row>58</xdr:row>
      <xdr:rowOff>92220</xdr:rowOff>
    </xdr:to>
    <xdr:cxnSp macro="">
      <xdr:nvCxnSpPr>
        <xdr:cNvPr id="129" name="直線コネクタ 128"/>
        <xdr:cNvCxnSpPr/>
      </xdr:nvCxnSpPr>
      <xdr:spPr>
        <a:xfrm flipV="1">
          <a:off x="1130300" y="9852715"/>
          <a:ext cx="889000" cy="18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110003</xdr:rowOff>
    </xdr:from>
    <xdr:ext cx="534377" cy="259045"/>
    <xdr:sp macro="" textlink="">
      <xdr:nvSpPr>
        <xdr:cNvPr id="131" name="テキスト ボックス 130"/>
        <xdr:cNvSpPr txBox="1"/>
      </xdr:nvSpPr>
      <xdr:spPr>
        <a:xfrm>
          <a:off x="1752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112452</xdr:rowOff>
    </xdr:from>
    <xdr:to>
      <xdr:col>24</xdr:col>
      <xdr:colOff>114300</xdr:colOff>
      <xdr:row>57</xdr:row>
      <xdr:rowOff>42602</xdr:rowOff>
    </xdr:to>
    <xdr:sp macro="" textlink="">
      <xdr:nvSpPr>
        <xdr:cNvPr id="139" name="楕円 138"/>
        <xdr:cNvSpPr/>
      </xdr:nvSpPr>
      <xdr:spPr>
        <a:xfrm>
          <a:off x="4584700" y="97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27379</xdr:rowOff>
    </xdr:from>
    <xdr:ext cx="599010" cy="259045"/>
    <xdr:sp macro="" textlink="">
      <xdr:nvSpPr>
        <xdr:cNvPr id="140" name="総務費該当値テキスト"/>
        <xdr:cNvSpPr txBox="1"/>
      </xdr:nvSpPr>
      <xdr:spPr>
        <a:xfrm>
          <a:off x="4686300" y="962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102733</xdr:rowOff>
    </xdr:from>
    <xdr:to>
      <xdr:col>20</xdr:col>
      <xdr:colOff>38100</xdr:colOff>
      <xdr:row>59</xdr:row>
      <xdr:rowOff>32883</xdr:rowOff>
    </xdr:to>
    <xdr:sp macro="" textlink="">
      <xdr:nvSpPr>
        <xdr:cNvPr id="141" name="楕円 140"/>
        <xdr:cNvSpPr/>
      </xdr:nvSpPr>
      <xdr:spPr>
        <a:xfrm>
          <a:off x="3746500" y="1004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24010</xdr:rowOff>
    </xdr:from>
    <xdr:ext cx="534377" cy="259045"/>
    <xdr:sp macro="" textlink="">
      <xdr:nvSpPr>
        <xdr:cNvPr id="142" name="テキスト ボックス 141"/>
        <xdr:cNvSpPr txBox="1"/>
      </xdr:nvSpPr>
      <xdr:spPr>
        <a:xfrm>
          <a:off x="3530111" y="1013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90399</xdr:rowOff>
    </xdr:from>
    <xdr:to>
      <xdr:col>15</xdr:col>
      <xdr:colOff>101600</xdr:colOff>
      <xdr:row>59</xdr:row>
      <xdr:rowOff>20549</xdr:rowOff>
    </xdr:to>
    <xdr:sp macro="" textlink="">
      <xdr:nvSpPr>
        <xdr:cNvPr id="143" name="楕円 142"/>
        <xdr:cNvSpPr/>
      </xdr:nvSpPr>
      <xdr:spPr>
        <a:xfrm>
          <a:off x="2857500" y="100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11676</xdr:rowOff>
    </xdr:from>
    <xdr:ext cx="534377" cy="259045"/>
    <xdr:sp macro="" textlink="">
      <xdr:nvSpPr>
        <xdr:cNvPr id="144" name="テキスト ボックス 143"/>
        <xdr:cNvSpPr txBox="1"/>
      </xdr:nvSpPr>
      <xdr:spPr>
        <a:xfrm>
          <a:off x="2641111" y="1012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29265</xdr:rowOff>
    </xdr:from>
    <xdr:to>
      <xdr:col>10</xdr:col>
      <xdr:colOff>165100</xdr:colOff>
      <xdr:row>57</xdr:row>
      <xdr:rowOff>130865</xdr:rowOff>
    </xdr:to>
    <xdr:sp macro="" textlink="">
      <xdr:nvSpPr>
        <xdr:cNvPr id="145" name="楕円 144"/>
        <xdr:cNvSpPr/>
      </xdr:nvSpPr>
      <xdr:spPr>
        <a:xfrm>
          <a:off x="1968500" y="980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147392</xdr:rowOff>
    </xdr:from>
    <xdr:ext cx="599010" cy="259045"/>
    <xdr:sp macro="" textlink="">
      <xdr:nvSpPr>
        <xdr:cNvPr id="146" name="テキスト ボックス 145"/>
        <xdr:cNvSpPr txBox="1"/>
      </xdr:nvSpPr>
      <xdr:spPr>
        <a:xfrm>
          <a:off x="1719795" y="957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41420</xdr:rowOff>
    </xdr:from>
    <xdr:to>
      <xdr:col>6</xdr:col>
      <xdr:colOff>38100</xdr:colOff>
      <xdr:row>58</xdr:row>
      <xdr:rowOff>143020</xdr:rowOff>
    </xdr:to>
    <xdr:sp macro="" textlink="">
      <xdr:nvSpPr>
        <xdr:cNvPr id="147" name="楕円 146"/>
        <xdr:cNvSpPr/>
      </xdr:nvSpPr>
      <xdr:spPr>
        <a:xfrm>
          <a:off x="1079500" y="99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134147</xdr:rowOff>
    </xdr:from>
    <xdr:ext cx="534377" cy="259045"/>
    <xdr:sp macro="" textlink="">
      <xdr:nvSpPr>
        <xdr:cNvPr id="148" name="テキスト ボックス 147"/>
        <xdr:cNvSpPr txBox="1"/>
      </xdr:nvSpPr>
      <xdr:spPr>
        <a:xfrm>
          <a:off x="863111" y="1007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41892</xdr:rowOff>
    </xdr:from>
    <xdr:to>
      <xdr:col>24</xdr:col>
      <xdr:colOff>63500</xdr:colOff>
      <xdr:row>78</xdr:row>
      <xdr:rowOff>47689</xdr:rowOff>
    </xdr:to>
    <xdr:cxnSp macro="">
      <xdr:nvCxnSpPr>
        <xdr:cNvPr id="180" name="直線コネクタ 179"/>
        <xdr:cNvCxnSpPr/>
      </xdr:nvCxnSpPr>
      <xdr:spPr>
        <a:xfrm flipV="1">
          <a:off x="3797300" y="13243542"/>
          <a:ext cx="838200" cy="17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47689</xdr:rowOff>
    </xdr:from>
    <xdr:to>
      <xdr:col>19</xdr:col>
      <xdr:colOff>177800</xdr:colOff>
      <xdr:row>78</xdr:row>
      <xdr:rowOff>108986</xdr:rowOff>
    </xdr:to>
    <xdr:cxnSp macro="">
      <xdr:nvCxnSpPr>
        <xdr:cNvPr id="183" name="直線コネクタ 182"/>
        <xdr:cNvCxnSpPr/>
      </xdr:nvCxnSpPr>
      <xdr:spPr>
        <a:xfrm flipV="1">
          <a:off x="2908300" y="13420789"/>
          <a:ext cx="889000" cy="6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124008</xdr:rowOff>
    </xdr:from>
    <xdr:to>
      <xdr:col>15</xdr:col>
      <xdr:colOff>50800</xdr:colOff>
      <xdr:row>78</xdr:row>
      <xdr:rowOff>108986</xdr:rowOff>
    </xdr:to>
    <xdr:cxnSp macro="">
      <xdr:nvCxnSpPr>
        <xdr:cNvPr id="186" name="直線コネクタ 185"/>
        <xdr:cNvCxnSpPr/>
      </xdr:nvCxnSpPr>
      <xdr:spPr>
        <a:xfrm>
          <a:off x="2019300" y="13325658"/>
          <a:ext cx="889000" cy="15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124008</xdr:rowOff>
    </xdr:from>
    <xdr:to>
      <xdr:col>10</xdr:col>
      <xdr:colOff>114300</xdr:colOff>
      <xdr:row>78</xdr:row>
      <xdr:rowOff>140615</xdr:rowOff>
    </xdr:to>
    <xdr:cxnSp macro="">
      <xdr:nvCxnSpPr>
        <xdr:cNvPr id="189" name="直線コネクタ 188"/>
        <xdr:cNvCxnSpPr/>
      </xdr:nvCxnSpPr>
      <xdr:spPr>
        <a:xfrm flipV="1">
          <a:off x="1130300" y="13325658"/>
          <a:ext cx="889000" cy="18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162542</xdr:rowOff>
    </xdr:from>
    <xdr:to>
      <xdr:col>24</xdr:col>
      <xdr:colOff>114300</xdr:colOff>
      <xdr:row>77</xdr:row>
      <xdr:rowOff>92692</xdr:rowOff>
    </xdr:to>
    <xdr:sp macro="" textlink="">
      <xdr:nvSpPr>
        <xdr:cNvPr id="199" name="楕円 198"/>
        <xdr:cNvSpPr/>
      </xdr:nvSpPr>
      <xdr:spPr>
        <a:xfrm>
          <a:off x="4584700" y="131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140969</xdr:rowOff>
    </xdr:from>
    <xdr:ext cx="599010" cy="259045"/>
    <xdr:sp macro="" textlink="">
      <xdr:nvSpPr>
        <xdr:cNvPr id="200" name="民生費該当値テキスト"/>
        <xdr:cNvSpPr txBox="1"/>
      </xdr:nvSpPr>
      <xdr:spPr>
        <a:xfrm>
          <a:off x="4686300" y="1317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168339</xdr:rowOff>
    </xdr:from>
    <xdr:to>
      <xdr:col>20</xdr:col>
      <xdr:colOff>38100</xdr:colOff>
      <xdr:row>78</xdr:row>
      <xdr:rowOff>98489</xdr:rowOff>
    </xdr:to>
    <xdr:sp macro="" textlink="">
      <xdr:nvSpPr>
        <xdr:cNvPr id="201" name="楕円 200"/>
        <xdr:cNvSpPr/>
      </xdr:nvSpPr>
      <xdr:spPr>
        <a:xfrm>
          <a:off x="3746500" y="133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89616</xdr:rowOff>
    </xdr:from>
    <xdr:ext cx="599010" cy="259045"/>
    <xdr:sp macro="" textlink="">
      <xdr:nvSpPr>
        <xdr:cNvPr id="202" name="テキスト ボックス 201"/>
        <xdr:cNvSpPr txBox="1"/>
      </xdr:nvSpPr>
      <xdr:spPr>
        <a:xfrm>
          <a:off x="3497795" y="1346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58186</xdr:rowOff>
    </xdr:from>
    <xdr:to>
      <xdr:col>15</xdr:col>
      <xdr:colOff>101600</xdr:colOff>
      <xdr:row>78</xdr:row>
      <xdr:rowOff>159786</xdr:rowOff>
    </xdr:to>
    <xdr:sp macro="" textlink="">
      <xdr:nvSpPr>
        <xdr:cNvPr id="203" name="楕円 202"/>
        <xdr:cNvSpPr/>
      </xdr:nvSpPr>
      <xdr:spPr>
        <a:xfrm>
          <a:off x="2857500" y="134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150913</xdr:rowOff>
    </xdr:from>
    <xdr:ext cx="599010" cy="259045"/>
    <xdr:sp macro="" textlink="">
      <xdr:nvSpPr>
        <xdr:cNvPr id="204" name="テキスト ボックス 203"/>
        <xdr:cNvSpPr txBox="1"/>
      </xdr:nvSpPr>
      <xdr:spPr>
        <a:xfrm>
          <a:off x="2608795" y="135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73208</xdr:rowOff>
    </xdr:from>
    <xdr:to>
      <xdr:col>10</xdr:col>
      <xdr:colOff>165100</xdr:colOff>
      <xdr:row>78</xdr:row>
      <xdr:rowOff>3358</xdr:rowOff>
    </xdr:to>
    <xdr:sp macro="" textlink="">
      <xdr:nvSpPr>
        <xdr:cNvPr id="205" name="楕円 204"/>
        <xdr:cNvSpPr/>
      </xdr:nvSpPr>
      <xdr:spPr>
        <a:xfrm>
          <a:off x="1968500" y="132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165935</xdr:rowOff>
    </xdr:from>
    <xdr:ext cx="599010" cy="259045"/>
    <xdr:sp macro="" textlink="">
      <xdr:nvSpPr>
        <xdr:cNvPr id="206" name="テキスト ボックス 205"/>
        <xdr:cNvSpPr txBox="1"/>
      </xdr:nvSpPr>
      <xdr:spPr>
        <a:xfrm>
          <a:off x="1719795" y="1336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89815</xdr:rowOff>
    </xdr:from>
    <xdr:to>
      <xdr:col>6</xdr:col>
      <xdr:colOff>38100</xdr:colOff>
      <xdr:row>79</xdr:row>
      <xdr:rowOff>19965</xdr:rowOff>
    </xdr:to>
    <xdr:sp macro="" textlink="">
      <xdr:nvSpPr>
        <xdr:cNvPr id="207" name="楕円 206"/>
        <xdr:cNvSpPr/>
      </xdr:nvSpPr>
      <xdr:spPr>
        <a:xfrm>
          <a:off x="1079500" y="134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11092</xdr:rowOff>
    </xdr:from>
    <xdr:ext cx="599010" cy="259045"/>
    <xdr:sp macro="" textlink="">
      <xdr:nvSpPr>
        <xdr:cNvPr id="208" name="テキスト ボックス 207"/>
        <xdr:cNvSpPr txBox="1"/>
      </xdr:nvSpPr>
      <xdr:spPr>
        <a:xfrm>
          <a:off x="830795" y="1355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10161</xdr:rowOff>
    </xdr:from>
    <xdr:to>
      <xdr:col>24</xdr:col>
      <xdr:colOff>63500</xdr:colOff>
      <xdr:row>98</xdr:row>
      <xdr:rowOff>34564</xdr:rowOff>
    </xdr:to>
    <xdr:cxnSp macro="">
      <xdr:nvCxnSpPr>
        <xdr:cNvPr id="238" name="直線コネクタ 237"/>
        <xdr:cNvCxnSpPr/>
      </xdr:nvCxnSpPr>
      <xdr:spPr>
        <a:xfrm>
          <a:off x="3797300" y="16812261"/>
          <a:ext cx="8382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98019</xdr:rowOff>
    </xdr:from>
    <xdr:to>
      <xdr:col>19</xdr:col>
      <xdr:colOff>177800</xdr:colOff>
      <xdr:row>98</xdr:row>
      <xdr:rowOff>10161</xdr:rowOff>
    </xdr:to>
    <xdr:cxnSp macro="">
      <xdr:nvCxnSpPr>
        <xdr:cNvPr id="241" name="直線コネクタ 240"/>
        <xdr:cNvCxnSpPr/>
      </xdr:nvCxnSpPr>
      <xdr:spPr>
        <a:xfrm>
          <a:off x="2908300" y="16728669"/>
          <a:ext cx="8890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98019</xdr:rowOff>
    </xdr:from>
    <xdr:to>
      <xdr:col>15</xdr:col>
      <xdr:colOff>50800</xdr:colOff>
      <xdr:row>98</xdr:row>
      <xdr:rowOff>14199</xdr:rowOff>
    </xdr:to>
    <xdr:cxnSp macro="">
      <xdr:nvCxnSpPr>
        <xdr:cNvPr id="244" name="直線コネクタ 243"/>
        <xdr:cNvCxnSpPr/>
      </xdr:nvCxnSpPr>
      <xdr:spPr>
        <a:xfrm flipV="1">
          <a:off x="2019300" y="16728669"/>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14199</xdr:rowOff>
    </xdr:from>
    <xdr:to>
      <xdr:col>10</xdr:col>
      <xdr:colOff>114300</xdr:colOff>
      <xdr:row>98</xdr:row>
      <xdr:rowOff>28239</xdr:rowOff>
    </xdr:to>
    <xdr:cxnSp macro="">
      <xdr:nvCxnSpPr>
        <xdr:cNvPr id="247" name="直線コネクタ 246"/>
        <xdr:cNvCxnSpPr/>
      </xdr:nvCxnSpPr>
      <xdr:spPr>
        <a:xfrm flipV="1">
          <a:off x="1130300" y="16816299"/>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155214</xdr:rowOff>
    </xdr:from>
    <xdr:to>
      <xdr:col>24</xdr:col>
      <xdr:colOff>114300</xdr:colOff>
      <xdr:row>98</xdr:row>
      <xdr:rowOff>85364</xdr:rowOff>
    </xdr:to>
    <xdr:sp macro="" textlink="">
      <xdr:nvSpPr>
        <xdr:cNvPr id="257" name="楕円 256"/>
        <xdr:cNvSpPr/>
      </xdr:nvSpPr>
      <xdr:spPr>
        <a:xfrm>
          <a:off x="4584700" y="1678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133641</xdr:rowOff>
    </xdr:from>
    <xdr:ext cx="534377" cy="259045"/>
    <xdr:sp macro="" textlink="">
      <xdr:nvSpPr>
        <xdr:cNvPr id="258" name="衛生費該当値テキスト"/>
        <xdr:cNvSpPr txBox="1"/>
      </xdr:nvSpPr>
      <xdr:spPr>
        <a:xfrm>
          <a:off x="4686300" y="1676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130811</xdr:rowOff>
    </xdr:from>
    <xdr:to>
      <xdr:col>20</xdr:col>
      <xdr:colOff>38100</xdr:colOff>
      <xdr:row>98</xdr:row>
      <xdr:rowOff>60961</xdr:rowOff>
    </xdr:to>
    <xdr:sp macro="" textlink="">
      <xdr:nvSpPr>
        <xdr:cNvPr id="259" name="楕円 258"/>
        <xdr:cNvSpPr/>
      </xdr:nvSpPr>
      <xdr:spPr>
        <a:xfrm>
          <a:off x="3746500" y="1676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52088</xdr:rowOff>
    </xdr:from>
    <xdr:ext cx="534377" cy="259045"/>
    <xdr:sp macro="" textlink="">
      <xdr:nvSpPr>
        <xdr:cNvPr id="260" name="テキスト ボックス 259"/>
        <xdr:cNvSpPr txBox="1"/>
      </xdr:nvSpPr>
      <xdr:spPr>
        <a:xfrm>
          <a:off x="3530111" y="168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47219</xdr:rowOff>
    </xdr:from>
    <xdr:to>
      <xdr:col>15</xdr:col>
      <xdr:colOff>101600</xdr:colOff>
      <xdr:row>97</xdr:row>
      <xdr:rowOff>148819</xdr:rowOff>
    </xdr:to>
    <xdr:sp macro="" textlink="">
      <xdr:nvSpPr>
        <xdr:cNvPr id="261" name="楕円 260"/>
        <xdr:cNvSpPr/>
      </xdr:nvSpPr>
      <xdr:spPr>
        <a:xfrm>
          <a:off x="2857500" y="166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139946</xdr:rowOff>
    </xdr:from>
    <xdr:ext cx="534377" cy="259045"/>
    <xdr:sp macro="" textlink="">
      <xdr:nvSpPr>
        <xdr:cNvPr id="262" name="テキスト ボックス 261"/>
        <xdr:cNvSpPr txBox="1"/>
      </xdr:nvSpPr>
      <xdr:spPr>
        <a:xfrm>
          <a:off x="2641111" y="1677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134849</xdr:rowOff>
    </xdr:from>
    <xdr:to>
      <xdr:col>10</xdr:col>
      <xdr:colOff>165100</xdr:colOff>
      <xdr:row>98</xdr:row>
      <xdr:rowOff>64999</xdr:rowOff>
    </xdr:to>
    <xdr:sp macro="" textlink="">
      <xdr:nvSpPr>
        <xdr:cNvPr id="263" name="楕円 262"/>
        <xdr:cNvSpPr/>
      </xdr:nvSpPr>
      <xdr:spPr>
        <a:xfrm>
          <a:off x="1968500" y="167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56126</xdr:rowOff>
    </xdr:from>
    <xdr:ext cx="534377" cy="259045"/>
    <xdr:sp macro="" textlink="">
      <xdr:nvSpPr>
        <xdr:cNvPr id="264" name="テキスト ボックス 263"/>
        <xdr:cNvSpPr txBox="1"/>
      </xdr:nvSpPr>
      <xdr:spPr>
        <a:xfrm>
          <a:off x="1752111" y="168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148889</xdr:rowOff>
    </xdr:from>
    <xdr:to>
      <xdr:col>6</xdr:col>
      <xdr:colOff>38100</xdr:colOff>
      <xdr:row>98</xdr:row>
      <xdr:rowOff>79039</xdr:rowOff>
    </xdr:to>
    <xdr:sp macro="" textlink="">
      <xdr:nvSpPr>
        <xdr:cNvPr id="265" name="楕円 264"/>
        <xdr:cNvSpPr/>
      </xdr:nvSpPr>
      <xdr:spPr>
        <a:xfrm>
          <a:off x="1079500" y="1677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70166</xdr:rowOff>
    </xdr:from>
    <xdr:ext cx="534377" cy="259045"/>
    <xdr:sp macro="" textlink="">
      <xdr:nvSpPr>
        <xdr:cNvPr id="266" name="テキスト ボックス 265"/>
        <xdr:cNvSpPr txBox="1"/>
      </xdr:nvSpPr>
      <xdr:spPr>
        <a:xfrm>
          <a:off x="863111" y="1687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44450</xdr:rowOff>
    </xdr:to>
    <xdr:cxnSp macro="">
      <xdr:nvCxnSpPr>
        <xdr:cNvPr id="295" name="直線コネクタ 294"/>
        <xdr:cNvCxnSpPr/>
      </xdr:nvCxnSpPr>
      <xdr:spPr>
        <a:xfrm>
          <a:off x="9639300" y="6730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44069</xdr:rowOff>
    </xdr:to>
    <xdr:cxnSp macro="">
      <xdr:nvCxnSpPr>
        <xdr:cNvPr id="298" name="直線コネクタ 297"/>
        <xdr:cNvCxnSpPr/>
      </xdr:nvCxnSpPr>
      <xdr:spPr>
        <a:xfrm>
          <a:off x="8750300" y="67298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43307</xdr:rowOff>
    </xdr:from>
    <xdr:to>
      <xdr:col>45</xdr:col>
      <xdr:colOff>177800</xdr:colOff>
      <xdr:row>39</xdr:row>
      <xdr:rowOff>43307</xdr:rowOff>
    </xdr:to>
    <xdr:cxnSp macro="">
      <xdr:nvCxnSpPr>
        <xdr:cNvPr id="301" name="直線コネクタ 300"/>
        <xdr:cNvCxnSpPr/>
      </xdr:nvCxnSpPr>
      <xdr:spPr>
        <a:xfrm>
          <a:off x="7861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43307</xdr:rowOff>
    </xdr:from>
    <xdr:to>
      <xdr:col>41</xdr:col>
      <xdr:colOff>50800</xdr:colOff>
      <xdr:row>39</xdr:row>
      <xdr:rowOff>43307</xdr:rowOff>
    </xdr:to>
    <xdr:cxnSp macro="">
      <xdr:nvCxnSpPr>
        <xdr:cNvPr id="304" name="直線コネクタ 303"/>
        <xdr:cNvCxnSpPr/>
      </xdr:nvCxnSpPr>
      <xdr:spPr>
        <a:xfrm>
          <a:off x="6972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6" name="楕円 315"/>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7" name="テキスト ボックス 316"/>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8" name="楕円 317"/>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85234</xdr:rowOff>
    </xdr:from>
    <xdr:ext cx="249299" cy="259045"/>
    <xdr:sp macro="" textlink="">
      <xdr:nvSpPr>
        <xdr:cNvPr id="319" name="テキスト ボックス 318"/>
        <xdr:cNvSpPr txBox="1"/>
      </xdr:nvSpPr>
      <xdr:spPr>
        <a:xfrm>
          <a:off x="8625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20" name="楕円 319"/>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21" name="テキスト ボックス 320"/>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163957</xdr:rowOff>
    </xdr:from>
    <xdr:to>
      <xdr:col>36</xdr:col>
      <xdr:colOff>165100</xdr:colOff>
      <xdr:row>39</xdr:row>
      <xdr:rowOff>94107</xdr:rowOff>
    </xdr:to>
    <xdr:sp macro="" textlink="">
      <xdr:nvSpPr>
        <xdr:cNvPr id="322" name="楕円 321"/>
        <xdr:cNvSpPr/>
      </xdr:nvSpPr>
      <xdr:spPr>
        <a:xfrm>
          <a:off x="692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85234</xdr:rowOff>
    </xdr:from>
    <xdr:ext cx="249299" cy="259045"/>
    <xdr:sp macro="" textlink="">
      <xdr:nvSpPr>
        <xdr:cNvPr id="323" name="テキスト ボックス 322"/>
        <xdr:cNvSpPr txBox="1"/>
      </xdr:nvSpPr>
      <xdr:spPr>
        <a:xfrm>
          <a:off x="6847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48009</xdr:rowOff>
    </xdr:from>
    <xdr:to>
      <xdr:col>55</xdr:col>
      <xdr:colOff>0</xdr:colOff>
      <xdr:row>56</xdr:row>
      <xdr:rowOff>102919</xdr:rowOff>
    </xdr:to>
    <xdr:cxnSp macro="">
      <xdr:nvCxnSpPr>
        <xdr:cNvPr id="350" name="直線コネクタ 349"/>
        <xdr:cNvCxnSpPr/>
      </xdr:nvCxnSpPr>
      <xdr:spPr>
        <a:xfrm flipV="1">
          <a:off x="9639300" y="9649209"/>
          <a:ext cx="838200" cy="5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51" name="農林水産業費平均値テキスト"/>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60513</xdr:rowOff>
    </xdr:from>
    <xdr:to>
      <xdr:col>50</xdr:col>
      <xdr:colOff>114300</xdr:colOff>
      <xdr:row>56</xdr:row>
      <xdr:rowOff>102919</xdr:rowOff>
    </xdr:to>
    <xdr:cxnSp macro="">
      <xdr:nvCxnSpPr>
        <xdr:cNvPr id="353" name="直線コネクタ 352"/>
        <xdr:cNvCxnSpPr/>
      </xdr:nvCxnSpPr>
      <xdr:spPr>
        <a:xfrm>
          <a:off x="8750300" y="9661713"/>
          <a:ext cx="8890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60513</xdr:rowOff>
    </xdr:from>
    <xdr:to>
      <xdr:col>45</xdr:col>
      <xdr:colOff>177800</xdr:colOff>
      <xdr:row>56</xdr:row>
      <xdr:rowOff>92608</xdr:rowOff>
    </xdr:to>
    <xdr:cxnSp macro="">
      <xdr:nvCxnSpPr>
        <xdr:cNvPr id="356" name="直線コネクタ 355"/>
        <xdr:cNvCxnSpPr/>
      </xdr:nvCxnSpPr>
      <xdr:spPr>
        <a:xfrm flipV="1">
          <a:off x="7861300" y="9661713"/>
          <a:ext cx="889000" cy="3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92608</xdr:rowOff>
    </xdr:from>
    <xdr:to>
      <xdr:col>41</xdr:col>
      <xdr:colOff>50800</xdr:colOff>
      <xdr:row>56</xdr:row>
      <xdr:rowOff>146078</xdr:rowOff>
    </xdr:to>
    <xdr:cxnSp macro="">
      <xdr:nvCxnSpPr>
        <xdr:cNvPr id="359" name="直線コネクタ 358"/>
        <xdr:cNvCxnSpPr/>
      </xdr:nvCxnSpPr>
      <xdr:spPr>
        <a:xfrm flipV="1">
          <a:off x="6972300" y="9693808"/>
          <a:ext cx="889000" cy="5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168659</xdr:rowOff>
    </xdr:from>
    <xdr:to>
      <xdr:col>55</xdr:col>
      <xdr:colOff>50800</xdr:colOff>
      <xdr:row>56</xdr:row>
      <xdr:rowOff>98809</xdr:rowOff>
    </xdr:to>
    <xdr:sp macro="" textlink="">
      <xdr:nvSpPr>
        <xdr:cNvPr id="369" name="楕円 368"/>
        <xdr:cNvSpPr/>
      </xdr:nvSpPr>
      <xdr:spPr>
        <a:xfrm>
          <a:off x="10426700" y="959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20086</xdr:rowOff>
    </xdr:from>
    <xdr:ext cx="534377" cy="259045"/>
    <xdr:sp macro="" textlink="">
      <xdr:nvSpPr>
        <xdr:cNvPr id="370" name="農林水産業費該当値テキスト"/>
        <xdr:cNvSpPr txBox="1"/>
      </xdr:nvSpPr>
      <xdr:spPr>
        <a:xfrm>
          <a:off x="10528300" y="944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52119</xdr:rowOff>
    </xdr:from>
    <xdr:to>
      <xdr:col>50</xdr:col>
      <xdr:colOff>165100</xdr:colOff>
      <xdr:row>56</xdr:row>
      <xdr:rowOff>153719</xdr:rowOff>
    </xdr:to>
    <xdr:sp macro="" textlink="">
      <xdr:nvSpPr>
        <xdr:cNvPr id="371" name="楕円 370"/>
        <xdr:cNvSpPr/>
      </xdr:nvSpPr>
      <xdr:spPr>
        <a:xfrm>
          <a:off x="9588500" y="965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144846</xdr:rowOff>
    </xdr:from>
    <xdr:ext cx="534377" cy="259045"/>
    <xdr:sp macro="" textlink="">
      <xdr:nvSpPr>
        <xdr:cNvPr id="372" name="テキスト ボックス 371"/>
        <xdr:cNvSpPr txBox="1"/>
      </xdr:nvSpPr>
      <xdr:spPr>
        <a:xfrm>
          <a:off x="9372111" y="974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9713</xdr:rowOff>
    </xdr:from>
    <xdr:to>
      <xdr:col>46</xdr:col>
      <xdr:colOff>38100</xdr:colOff>
      <xdr:row>56</xdr:row>
      <xdr:rowOff>111313</xdr:rowOff>
    </xdr:to>
    <xdr:sp macro="" textlink="">
      <xdr:nvSpPr>
        <xdr:cNvPr id="373" name="楕円 372"/>
        <xdr:cNvSpPr/>
      </xdr:nvSpPr>
      <xdr:spPr>
        <a:xfrm>
          <a:off x="8699500" y="961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102440</xdr:rowOff>
    </xdr:from>
    <xdr:ext cx="534377" cy="259045"/>
    <xdr:sp macro="" textlink="">
      <xdr:nvSpPr>
        <xdr:cNvPr id="374" name="テキスト ボックス 373"/>
        <xdr:cNvSpPr txBox="1"/>
      </xdr:nvSpPr>
      <xdr:spPr>
        <a:xfrm>
          <a:off x="8483111" y="970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41808</xdr:rowOff>
    </xdr:from>
    <xdr:to>
      <xdr:col>41</xdr:col>
      <xdr:colOff>101600</xdr:colOff>
      <xdr:row>56</xdr:row>
      <xdr:rowOff>143408</xdr:rowOff>
    </xdr:to>
    <xdr:sp macro="" textlink="">
      <xdr:nvSpPr>
        <xdr:cNvPr id="375" name="楕円 374"/>
        <xdr:cNvSpPr/>
      </xdr:nvSpPr>
      <xdr:spPr>
        <a:xfrm>
          <a:off x="7810500" y="96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134535</xdr:rowOff>
    </xdr:from>
    <xdr:ext cx="534377" cy="259045"/>
    <xdr:sp macro="" textlink="">
      <xdr:nvSpPr>
        <xdr:cNvPr id="376" name="テキスト ボックス 375"/>
        <xdr:cNvSpPr txBox="1"/>
      </xdr:nvSpPr>
      <xdr:spPr>
        <a:xfrm>
          <a:off x="7594111" y="97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95278</xdr:rowOff>
    </xdr:from>
    <xdr:to>
      <xdr:col>36</xdr:col>
      <xdr:colOff>165100</xdr:colOff>
      <xdr:row>57</xdr:row>
      <xdr:rowOff>25428</xdr:rowOff>
    </xdr:to>
    <xdr:sp macro="" textlink="">
      <xdr:nvSpPr>
        <xdr:cNvPr id="377" name="楕円 376"/>
        <xdr:cNvSpPr/>
      </xdr:nvSpPr>
      <xdr:spPr>
        <a:xfrm>
          <a:off x="6921500" y="96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16555</xdr:rowOff>
    </xdr:from>
    <xdr:ext cx="534377" cy="259045"/>
    <xdr:sp macro="" textlink="">
      <xdr:nvSpPr>
        <xdr:cNvPr id="378" name="テキスト ボックス 377"/>
        <xdr:cNvSpPr txBox="1"/>
      </xdr:nvSpPr>
      <xdr:spPr>
        <a:xfrm>
          <a:off x="6705111" y="978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86272</xdr:rowOff>
    </xdr:from>
    <xdr:to>
      <xdr:col>55</xdr:col>
      <xdr:colOff>0</xdr:colOff>
      <xdr:row>78</xdr:row>
      <xdr:rowOff>157531</xdr:rowOff>
    </xdr:to>
    <xdr:cxnSp macro="">
      <xdr:nvCxnSpPr>
        <xdr:cNvPr id="409" name="直線コネクタ 408"/>
        <xdr:cNvCxnSpPr/>
      </xdr:nvCxnSpPr>
      <xdr:spPr>
        <a:xfrm flipV="1">
          <a:off x="9639300" y="13459372"/>
          <a:ext cx="838200" cy="7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157531</xdr:rowOff>
    </xdr:from>
    <xdr:to>
      <xdr:col>50</xdr:col>
      <xdr:colOff>114300</xdr:colOff>
      <xdr:row>79</xdr:row>
      <xdr:rowOff>29025</xdr:rowOff>
    </xdr:to>
    <xdr:cxnSp macro="">
      <xdr:nvCxnSpPr>
        <xdr:cNvPr id="412" name="直線コネクタ 411"/>
        <xdr:cNvCxnSpPr/>
      </xdr:nvCxnSpPr>
      <xdr:spPr>
        <a:xfrm flipV="1">
          <a:off x="8750300" y="13530631"/>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25172</xdr:rowOff>
    </xdr:from>
    <xdr:to>
      <xdr:col>45</xdr:col>
      <xdr:colOff>177800</xdr:colOff>
      <xdr:row>79</xdr:row>
      <xdr:rowOff>29025</xdr:rowOff>
    </xdr:to>
    <xdr:cxnSp macro="">
      <xdr:nvCxnSpPr>
        <xdr:cNvPr id="415" name="直線コネクタ 414"/>
        <xdr:cNvCxnSpPr/>
      </xdr:nvCxnSpPr>
      <xdr:spPr>
        <a:xfrm>
          <a:off x="7861300" y="13569722"/>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25172</xdr:rowOff>
    </xdr:from>
    <xdr:to>
      <xdr:col>41</xdr:col>
      <xdr:colOff>50800</xdr:colOff>
      <xdr:row>79</xdr:row>
      <xdr:rowOff>31376</xdr:rowOff>
    </xdr:to>
    <xdr:cxnSp macro="">
      <xdr:nvCxnSpPr>
        <xdr:cNvPr id="418" name="直線コネクタ 417"/>
        <xdr:cNvCxnSpPr/>
      </xdr:nvCxnSpPr>
      <xdr:spPr>
        <a:xfrm flipV="1">
          <a:off x="6972300" y="13569722"/>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35472</xdr:rowOff>
    </xdr:from>
    <xdr:to>
      <xdr:col>55</xdr:col>
      <xdr:colOff>50800</xdr:colOff>
      <xdr:row>78</xdr:row>
      <xdr:rowOff>137072</xdr:rowOff>
    </xdr:to>
    <xdr:sp macro="" textlink="">
      <xdr:nvSpPr>
        <xdr:cNvPr id="428" name="楕円 427"/>
        <xdr:cNvSpPr/>
      </xdr:nvSpPr>
      <xdr:spPr>
        <a:xfrm>
          <a:off x="10426700" y="134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121849</xdr:rowOff>
    </xdr:from>
    <xdr:ext cx="469744" cy="259045"/>
    <xdr:sp macro="" textlink="">
      <xdr:nvSpPr>
        <xdr:cNvPr id="429" name="商工費該当値テキスト"/>
        <xdr:cNvSpPr txBox="1"/>
      </xdr:nvSpPr>
      <xdr:spPr>
        <a:xfrm>
          <a:off x="10528300" y="1332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106731</xdr:rowOff>
    </xdr:from>
    <xdr:to>
      <xdr:col>50</xdr:col>
      <xdr:colOff>165100</xdr:colOff>
      <xdr:row>79</xdr:row>
      <xdr:rowOff>36881</xdr:rowOff>
    </xdr:to>
    <xdr:sp macro="" textlink="">
      <xdr:nvSpPr>
        <xdr:cNvPr id="430" name="楕円 429"/>
        <xdr:cNvSpPr/>
      </xdr:nvSpPr>
      <xdr:spPr>
        <a:xfrm>
          <a:off x="9588500" y="134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28008</xdr:rowOff>
    </xdr:from>
    <xdr:ext cx="469744" cy="259045"/>
    <xdr:sp macro="" textlink="">
      <xdr:nvSpPr>
        <xdr:cNvPr id="431" name="テキスト ボックス 430"/>
        <xdr:cNvSpPr txBox="1"/>
      </xdr:nvSpPr>
      <xdr:spPr>
        <a:xfrm>
          <a:off x="9404428" y="1357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149675</xdr:rowOff>
    </xdr:from>
    <xdr:to>
      <xdr:col>46</xdr:col>
      <xdr:colOff>38100</xdr:colOff>
      <xdr:row>79</xdr:row>
      <xdr:rowOff>79825</xdr:rowOff>
    </xdr:to>
    <xdr:sp macro="" textlink="">
      <xdr:nvSpPr>
        <xdr:cNvPr id="432" name="楕円 431"/>
        <xdr:cNvSpPr/>
      </xdr:nvSpPr>
      <xdr:spPr>
        <a:xfrm>
          <a:off x="8699500" y="135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70952</xdr:rowOff>
    </xdr:from>
    <xdr:ext cx="469744" cy="259045"/>
    <xdr:sp macro="" textlink="">
      <xdr:nvSpPr>
        <xdr:cNvPr id="433" name="テキスト ボックス 432"/>
        <xdr:cNvSpPr txBox="1"/>
      </xdr:nvSpPr>
      <xdr:spPr>
        <a:xfrm>
          <a:off x="8515428" y="1361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145822</xdr:rowOff>
    </xdr:from>
    <xdr:to>
      <xdr:col>41</xdr:col>
      <xdr:colOff>101600</xdr:colOff>
      <xdr:row>79</xdr:row>
      <xdr:rowOff>75972</xdr:rowOff>
    </xdr:to>
    <xdr:sp macro="" textlink="">
      <xdr:nvSpPr>
        <xdr:cNvPr id="434" name="楕円 433"/>
        <xdr:cNvSpPr/>
      </xdr:nvSpPr>
      <xdr:spPr>
        <a:xfrm>
          <a:off x="7810500" y="135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67099</xdr:rowOff>
    </xdr:from>
    <xdr:ext cx="469744" cy="259045"/>
    <xdr:sp macro="" textlink="">
      <xdr:nvSpPr>
        <xdr:cNvPr id="435" name="テキスト ボックス 434"/>
        <xdr:cNvSpPr txBox="1"/>
      </xdr:nvSpPr>
      <xdr:spPr>
        <a:xfrm>
          <a:off x="7626428" y="1361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152026</xdr:rowOff>
    </xdr:from>
    <xdr:to>
      <xdr:col>36</xdr:col>
      <xdr:colOff>165100</xdr:colOff>
      <xdr:row>79</xdr:row>
      <xdr:rowOff>82176</xdr:rowOff>
    </xdr:to>
    <xdr:sp macro="" textlink="">
      <xdr:nvSpPr>
        <xdr:cNvPr id="436" name="楕円 435"/>
        <xdr:cNvSpPr/>
      </xdr:nvSpPr>
      <xdr:spPr>
        <a:xfrm>
          <a:off x="6921500" y="135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73303</xdr:rowOff>
    </xdr:from>
    <xdr:ext cx="469744" cy="259045"/>
    <xdr:sp macro="" textlink="">
      <xdr:nvSpPr>
        <xdr:cNvPr id="437" name="テキスト ボックス 436"/>
        <xdr:cNvSpPr txBox="1"/>
      </xdr:nvSpPr>
      <xdr:spPr>
        <a:xfrm>
          <a:off x="6737428" y="1361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8407</xdr:rowOff>
    </xdr:from>
    <xdr:to>
      <xdr:col>55</xdr:col>
      <xdr:colOff>0</xdr:colOff>
      <xdr:row>96</xdr:row>
      <xdr:rowOff>39154</xdr:rowOff>
    </xdr:to>
    <xdr:cxnSp macro="">
      <xdr:nvCxnSpPr>
        <xdr:cNvPr id="467" name="直線コネクタ 466"/>
        <xdr:cNvCxnSpPr/>
      </xdr:nvCxnSpPr>
      <xdr:spPr>
        <a:xfrm flipV="1">
          <a:off x="9639300" y="16467607"/>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39154</xdr:rowOff>
    </xdr:from>
    <xdr:to>
      <xdr:col>50</xdr:col>
      <xdr:colOff>114300</xdr:colOff>
      <xdr:row>97</xdr:row>
      <xdr:rowOff>24561</xdr:rowOff>
    </xdr:to>
    <xdr:cxnSp macro="">
      <xdr:nvCxnSpPr>
        <xdr:cNvPr id="470" name="直線コネクタ 469"/>
        <xdr:cNvCxnSpPr/>
      </xdr:nvCxnSpPr>
      <xdr:spPr>
        <a:xfrm flipV="1">
          <a:off x="8750300" y="16498354"/>
          <a:ext cx="889000" cy="15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72" name="テキスト ボックス 471"/>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24561</xdr:rowOff>
    </xdr:from>
    <xdr:to>
      <xdr:col>45</xdr:col>
      <xdr:colOff>177800</xdr:colOff>
      <xdr:row>97</xdr:row>
      <xdr:rowOff>35630</xdr:rowOff>
    </xdr:to>
    <xdr:cxnSp macro="">
      <xdr:nvCxnSpPr>
        <xdr:cNvPr id="473" name="直線コネクタ 472"/>
        <xdr:cNvCxnSpPr/>
      </xdr:nvCxnSpPr>
      <xdr:spPr>
        <a:xfrm flipV="1">
          <a:off x="7861300" y="16655211"/>
          <a:ext cx="8890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35630</xdr:rowOff>
    </xdr:from>
    <xdr:to>
      <xdr:col>41</xdr:col>
      <xdr:colOff>50800</xdr:colOff>
      <xdr:row>97</xdr:row>
      <xdr:rowOff>111906</xdr:rowOff>
    </xdr:to>
    <xdr:cxnSp macro="">
      <xdr:nvCxnSpPr>
        <xdr:cNvPr id="476" name="直線コネクタ 475"/>
        <xdr:cNvCxnSpPr/>
      </xdr:nvCxnSpPr>
      <xdr:spPr>
        <a:xfrm flipV="1">
          <a:off x="6972300" y="16666280"/>
          <a:ext cx="889000"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129057</xdr:rowOff>
    </xdr:from>
    <xdr:to>
      <xdr:col>55</xdr:col>
      <xdr:colOff>50800</xdr:colOff>
      <xdr:row>96</xdr:row>
      <xdr:rowOff>59207</xdr:rowOff>
    </xdr:to>
    <xdr:sp macro="" textlink="">
      <xdr:nvSpPr>
        <xdr:cNvPr id="486" name="楕円 485"/>
        <xdr:cNvSpPr/>
      </xdr:nvSpPr>
      <xdr:spPr>
        <a:xfrm>
          <a:off x="10426700" y="1641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151934</xdr:rowOff>
    </xdr:from>
    <xdr:ext cx="534377" cy="259045"/>
    <xdr:sp macro="" textlink="">
      <xdr:nvSpPr>
        <xdr:cNvPr id="487" name="土木費該当値テキスト"/>
        <xdr:cNvSpPr txBox="1"/>
      </xdr:nvSpPr>
      <xdr:spPr>
        <a:xfrm>
          <a:off x="10528300"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159804</xdr:rowOff>
    </xdr:from>
    <xdr:to>
      <xdr:col>50</xdr:col>
      <xdr:colOff>165100</xdr:colOff>
      <xdr:row>96</xdr:row>
      <xdr:rowOff>89954</xdr:rowOff>
    </xdr:to>
    <xdr:sp macro="" textlink="">
      <xdr:nvSpPr>
        <xdr:cNvPr id="488" name="楕円 487"/>
        <xdr:cNvSpPr/>
      </xdr:nvSpPr>
      <xdr:spPr>
        <a:xfrm>
          <a:off x="9588500" y="164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106481</xdr:rowOff>
    </xdr:from>
    <xdr:ext cx="534377" cy="259045"/>
    <xdr:sp macro="" textlink="">
      <xdr:nvSpPr>
        <xdr:cNvPr id="489" name="テキスト ボックス 488"/>
        <xdr:cNvSpPr txBox="1"/>
      </xdr:nvSpPr>
      <xdr:spPr>
        <a:xfrm>
          <a:off x="9372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145211</xdr:rowOff>
    </xdr:from>
    <xdr:to>
      <xdr:col>46</xdr:col>
      <xdr:colOff>38100</xdr:colOff>
      <xdr:row>97</xdr:row>
      <xdr:rowOff>75361</xdr:rowOff>
    </xdr:to>
    <xdr:sp macro="" textlink="">
      <xdr:nvSpPr>
        <xdr:cNvPr id="490" name="楕円 489"/>
        <xdr:cNvSpPr/>
      </xdr:nvSpPr>
      <xdr:spPr>
        <a:xfrm>
          <a:off x="8699500" y="166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66488</xdr:rowOff>
    </xdr:from>
    <xdr:ext cx="534377" cy="259045"/>
    <xdr:sp macro="" textlink="">
      <xdr:nvSpPr>
        <xdr:cNvPr id="491" name="テキスト ボックス 490"/>
        <xdr:cNvSpPr txBox="1"/>
      </xdr:nvSpPr>
      <xdr:spPr>
        <a:xfrm>
          <a:off x="8483111" y="1669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156280</xdr:rowOff>
    </xdr:from>
    <xdr:to>
      <xdr:col>41</xdr:col>
      <xdr:colOff>101600</xdr:colOff>
      <xdr:row>97</xdr:row>
      <xdr:rowOff>86430</xdr:rowOff>
    </xdr:to>
    <xdr:sp macro="" textlink="">
      <xdr:nvSpPr>
        <xdr:cNvPr id="492" name="楕円 491"/>
        <xdr:cNvSpPr/>
      </xdr:nvSpPr>
      <xdr:spPr>
        <a:xfrm>
          <a:off x="7810500" y="166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77557</xdr:rowOff>
    </xdr:from>
    <xdr:ext cx="534377" cy="259045"/>
    <xdr:sp macro="" textlink="">
      <xdr:nvSpPr>
        <xdr:cNvPr id="493" name="テキスト ボックス 492"/>
        <xdr:cNvSpPr txBox="1"/>
      </xdr:nvSpPr>
      <xdr:spPr>
        <a:xfrm>
          <a:off x="7594111" y="16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61106</xdr:rowOff>
    </xdr:from>
    <xdr:to>
      <xdr:col>36</xdr:col>
      <xdr:colOff>165100</xdr:colOff>
      <xdr:row>97</xdr:row>
      <xdr:rowOff>162706</xdr:rowOff>
    </xdr:to>
    <xdr:sp macro="" textlink="">
      <xdr:nvSpPr>
        <xdr:cNvPr id="494" name="楕円 493"/>
        <xdr:cNvSpPr/>
      </xdr:nvSpPr>
      <xdr:spPr>
        <a:xfrm>
          <a:off x="6921500" y="166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153833</xdr:rowOff>
    </xdr:from>
    <xdr:ext cx="534377" cy="259045"/>
    <xdr:sp macro="" textlink="">
      <xdr:nvSpPr>
        <xdr:cNvPr id="495" name="テキスト ボックス 494"/>
        <xdr:cNvSpPr txBox="1"/>
      </xdr:nvSpPr>
      <xdr:spPr>
        <a:xfrm>
          <a:off x="6705111" y="1678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171430</xdr:rowOff>
    </xdr:from>
    <xdr:to>
      <xdr:col>85</xdr:col>
      <xdr:colOff>127000</xdr:colOff>
      <xdr:row>36</xdr:row>
      <xdr:rowOff>143358</xdr:rowOff>
    </xdr:to>
    <xdr:cxnSp macro="">
      <xdr:nvCxnSpPr>
        <xdr:cNvPr id="523" name="直線コネクタ 522"/>
        <xdr:cNvCxnSpPr/>
      </xdr:nvCxnSpPr>
      <xdr:spPr>
        <a:xfrm flipV="1">
          <a:off x="15481300" y="6172180"/>
          <a:ext cx="838200" cy="14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4" name="消防費平均値テキスト"/>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143358</xdr:rowOff>
    </xdr:from>
    <xdr:to>
      <xdr:col>81</xdr:col>
      <xdr:colOff>50800</xdr:colOff>
      <xdr:row>36</xdr:row>
      <xdr:rowOff>161783</xdr:rowOff>
    </xdr:to>
    <xdr:cxnSp macro="">
      <xdr:nvCxnSpPr>
        <xdr:cNvPr id="526" name="直線コネクタ 525"/>
        <xdr:cNvCxnSpPr/>
      </xdr:nvCxnSpPr>
      <xdr:spPr>
        <a:xfrm flipV="1">
          <a:off x="14592300" y="6315558"/>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79944</xdr:rowOff>
    </xdr:from>
    <xdr:to>
      <xdr:col>76</xdr:col>
      <xdr:colOff>114300</xdr:colOff>
      <xdr:row>36</xdr:row>
      <xdr:rowOff>161783</xdr:rowOff>
    </xdr:to>
    <xdr:cxnSp macro="">
      <xdr:nvCxnSpPr>
        <xdr:cNvPr id="529" name="直線コネクタ 528"/>
        <xdr:cNvCxnSpPr/>
      </xdr:nvCxnSpPr>
      <xdr:spPr>
        <a:xfrm>
          <a:off x="13703300" y="6252144"/>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24303</xdr:rowOff>
    </xdr:from>
    <xdr:to>
      <xdr:col>71</xdr:col>
      <xdr:colOff>177800</xdr:colOff>
      <xdr:row>36</xdr:row>
      <xdr:rowOff>79944</xdr:rowOff>
    </xdr:to>
    <xdr:cxnSp macro="">
      <xdr:nvCxnSpPr>
        <xdr:cNvPr id="532" name="直線コネクタ 531"/>
        <xdr:cNvCxnSpPr/>
      </xdr:nvCxnSpPr>
      <xdr:spPr>
        <a:xfrm>
          <a:off x="12814300" y="6196503"/>
          <a:ext cx="889000" cy="5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140022</xdr:rowOff>
    </xdr:from>
    <xdr:ext cx="534377" cy="259045"/>
    <xdr:sp macro="" textlink="">
      <xdr:nvSpPr>
        <xdr:cNvPr id="534" name="テキスト ボックス 533"/>
        <xdr:cNvSpPr txBox="1"/>
      </xdr:nvSpPr>
      <xdr:spPr>
        <a:xfrm>
          <a:off x="13436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67373</xdr:rowOff>
    </xdr:from>
    <xdr:ext cx="534377" cy="259045"/>
    <xdr:sp macro="" textlink="">
      <xdr:nvSpPr>
        <xdr:cNvPr id="536" name="テキスト ボックス 535"/>
        <xdr:cNvSpPr txBox="1"/>
      </xdr:nvSpPr>
      <xdr:spPr>
        <a:xfrm>
          <a:off x="12547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120630</xdr:rowOff>
    </xdr:from>
    <xdr:to>
      <xdr:col>85</xdr:col>
      <xdr:colOff>177800</xdr:colOff>
      <xdr:row>36</xdr:row>
      <xdr:rowOff>50780</xdr:rowOff>
    </xdr:to>
    <xdr:sp macro="" textlink="">
      <xdr:nvSpPr>
        <xdr:cNvPr id="542" name="楕円 541"/>
        <xdr:cNvSpPr/>
      </xdr:nvSpPr>
      <xdr:spPr>
        <a:xfrm>
          <a:off x="16268700" y="61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143507</xdr:rowOff>
    </xdr:from>
    <xdr:ext cx="534377" cy="259045"/>
    <xdr:sp macro="" textlink="">
      <xdr:nvSpPr>
        <xdr:cNvPr id="543" name="消防費該当値テキスト"/>
        <xdr:cNvSpPr txBox="1"/>
      </xdr:nvSpPr>
      <xdr:spPr>
        <a:xfrm>
          <a:off x="16370300" y="59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92558</xdr:rowOff>
    </xdr:from>
    <xdr:to>
      <xdr:col>81</xdr:col>
      <xdr:colOff>101600</xdr:colOff>
      <xdr:row>37</xdr:row>
      <xdr:rowOff>22708</xdr:rowOff>
    </xdr:to>
    <xdr:sp macro="" textlink="">
      <xdr:nvSpPr>
        <xdr:cNvPr id="544" name="楕円 543"/>
        <xdr:cNvSpPr/>
      </xdr:nvSpPr>
      <xdr:spPr>
        <a:xfrm>
          <a:off x="154305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13835</xdr:rowOff>
    </xdr:from>
    <xdr:ext cx="534377" cy="259045"/>
    <xdr:sp macro="" textlink="">
      <xdr:nvSpPr>
        <xdr:cNvPr id="545" name="テキスト ボックス 544"/>
        <xdr:cNvSpPr txBox="1"/>
      </xdr:nvSpPr>
      <xdr:spPr>
        <a:xfrm>
          <a:off x="15214111" y="63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110983</xdr:rowOff>
    </xdr:from>
    <xdr:to>
      <xdr:col>76</xdr:col>
      <xdr:colOff>165100</xdr:colOff>
      <xdr:row>37</xdr:row>
      <xdr:rowOff>41133</xdr:rowOff>
    </xdr:to>
    <xdr:sp macro="" textlink="">
      <xdr:nvSpPr>
        <xdr:cNvPr id="546" name="楕円 545"/>
        <xdr:cNvSpPr/>
      </xdr:nvSpPr>
      <xdr:spPr>
        <a:xfrm>
          <a:off x="14541500" y="62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32260</xdr:rowOff>
    </xdr:from>
    <xdr:ext cx="534377" cy="259045"/>
    <xdr:sp macro="" textlink="">
      <xdr:nvSpPr>
        <xdr:cNvPr id="547" name="テキスト ボックス 546"/>
        <xdr:cNvSpPr txBox="1"/>
      </xdr:nvSpPr>
      <xdr:spPr>
        <a:xfrm>
          <a:off x="14325111" y="637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29144</xdr:rowOff>
    </xdr:from>
    <xdr:to>
      <xdr:col>72</xdr:col>
      <xdr:colOff>38100</xdr:colOff>
      <xdr:row>36</xdr:row>
      <xdr:rowOff>130744</xdr:rowOff>
    </xdr:to>
    <xdr:sp macro="" textlink="">
      <xdr:nvSpPr>
        <xdr:cNvPr id="548" name="楕円 547"/>
        <xdr:cNvSpPr/>
      </xdr:nvSpPr>
      <xdr:spPr>
        <a:xfrm>
          <a:off x="13652500" y="62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147271</xdr:rowOff>
    </xdr:from>
    <xdr:ext cx="534377" cy="259045"/>
    <xdr:sp macro="" textlink="">
      <xdr:nvSpPr>
        <xdr:cNvPr id="549" name="テキスト ボックス 548"/>
        <xdr:cNvSpPr txBox="1"/>
      </xdr:nvSpPr>
      <xdr:spPr>
        <a:xfrm>
          <a:off x="13436111" y="597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144953</xdr:rowOff>
    </xdr:from>
    <xdr:to>
      <xdr:col>67</xdr:col>
      <xdr:colOff>101600</xdr:colOff>
      <xdr:row>36</xdr:row>
      <xdr:rowOff>75103</xdr:rowOff>
    </xdr:to>
    <xdr:sp macro="" textlink="">
      <xdr:nvSpPr>
        <xdr:cNvPr id="550" name="楕円 549"/>
        <xdr:cNvSpPr/>
      </xdr:nvSpPr>
      <xdr:spPr>
        <a:xfrm>
          <a:off x="12763500" y="614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91630</xdr:rowOff>
    </xdr:from>
    <xdr:ext cx="534377" cy="259045"/>
    <xdr:sp macro="" textlink="">
      <xdr:nvSpPr>
        <xdr:cNvPr id="551" name="テキスト ボックス 550"/>
        <xdr:cNvSpPr txBox="1"/>
      </xdr:nvSpPr>
      <xdr:spPr>
        <a:xfrm>
          <a:off x="12547111" y="592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32563</xdr:rowOff>
    </xdr:from>
    <xdr:to>
      <xdr:col>85</xdr:col>
      <xdr:colOff>127000</xdr:colOff>
      <xdr:row>56</xdr:row>
      <xdr:rowOff>148749</xdr:rowOff>
    </xdr:to>
    <xdr:cxnSp macro="">
      <xdr:nvCxnSpPr>
        <xdr:cNvPr id="581" name="直線コネクタ 580"/>
        <xdr:cNvCxnSpPr/>
      </xdr:nvCxnSpPr>
      <xdr:spPr>
        <a:xfrm flipV="1">
          <a:off x="15481300" y="9462313"/>
          <a:ext cx="838200" cy="28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148749</xdr:rowOff>
    </xdr:from>
    <xdr:to>
      <xdr:col>81</xdr:col>
      <xdr:colOff>50800</xdr:colOff>
      <xdr:row>57</xdr:row>
      <xdr:rowOff>119279</xdr:rowOff>
    </xdr:to>
    <xdr:cxnSp macro="">
      <xdr:nvCxnSpPr>
        <xdr:cNvPr id="584" name="直線コネクタ 583"/>
        <xdr:cNvCxnSpPr/>
      </xdr:nvCxnSpPr>
      <xdr:spPr>
        <a:xfrm flipV="1">
          <a:off x="14592300" y="9749949"/>
          <a:ext cx="889000" cy="14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11150</xdr:rowOff>
    </xdr:from>
    <xdr:to>
      <xdr:col>76</xdr:col>
      <xdr:colOff>114300</xdr:colOff>
      <xdr:row>57</xdr:row>
      <xdr:rowOff>119279</xdr:rowOff>
    </xdr:to>
    <xdr:cxnSp macro="">
      <xdr:nvCxnSpPr>
        <xdr:cNvPr id="587" name="直線コネクタ 586"/>
        <xdr:cNvCxnSpPr/>
      </xdr:nvCxnSpPr>
      <xdr:spPr>
        <a:xfrm>
          <a:off x="13703300" y="9612350"/>
          <a:ext cx="889000" cy="27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114268</xdr:rowOff>
    </xdr:from>
    <xdr:to>
      <xdr:col>71</xdr:col>
      <xdr:colOff>177800</xdr:colOff>
      <xdr:row>56</xdr:row>
      <xdr:rowOff>11150</xdr:rowOff>
    </xdr:to>
    <xdr:cxnSp macro="">
      <xdr:nvCxnSpPr>
        <xdr:cNvPr id="590" name="直線コネクタ 589"/>
        <xdr:cNvCxnSpPr/>
      </xdr:nvCxnSpPr>
      <xdr:spPr>
        <a:xfrm>
          <a:off x="12814300" y="9544018"/>
          <a:ext cx="889000" cy="6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33780</xdr:rowOff>
    </xdr:from>
    <xdr:ext cx="534377" cy="259045"/>
    <xdr:sp macro="" textlink="">
      <xdr:nvSpPr>
        <xdr:cNvPr id="594" name="テキスト ボックス 593"/>
        <xdr:cNvSpPr txBox="1"/>
      </xdr:nvSpPr>
      <xdr:spPr>
        <a:xfrm>
          <a:off x="12547111" y="9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153213</xdr:rowOff>
    </xdr:from>
    <xdr:to>
      <xdr:col>85</xdr:col>
      <xdr:colOff>177800</xdr:colOff>
      <xdr:row>55</xdr:row>
      <xdr:rowOff>83363</xdr:rowOff>
    </xdr:to>
    <xdr:sp macro="" textlink="">
      <xdr:nvSpPr>
        <xdr:cNvPr id="600" name="楕円 599"/>
        <xdr:cNvSpPr/>
      </xdr:nvSpPr>
      <xdr:spPr>
        <a:xfrm>
          <a:off x="16268700" y="94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4640</xdr:rowOff>
    </xdr:from>
    <xdr:ext cx="534377" cy="259045"/>
    <xdr:sp macro="" textlink="">
      <xdr:nvSpPr>
        <xdr:cNvPr id="601" name="教育費該当値テキスト"/>
        <xdr:cNvSpPr txBox="1"/>
      </xdr:nvSpPr>
      <xdr:spPr>
        <a:xfrm>
          <a:off x="16370300" y="926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97949</xdr:rowOff>
    </xdr:from>
    <xdr:to>
      <xdr:col>81</xdr:col>
      <xdr:colOff>101600</xdr:colOff>
      <xdr:row>57</xdr:row>
      <xdr:rowOff>28099</xdr:rowOff>
    </xdr:to>
    <xdr:sp macro="" textlink="">
      <xdr:nvSpPr>
        <xdr:cNvPr id="602" name="楕円 601"/>
        <xdr:cNvSpPr/>
      </xdr:nvSpPr>
      <xdr:spPr>
        <a:xfrm>
          <a:off x="15430500" y="969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19226</xdr:rowOff>
    </xdr:from>
    <xdr:ext cx="534377" cy="259045"/>
    <xdr:sp macro="" textlink="">
      <xdr:nvSpPr>
        <xdr:cNvPr id="603" name="テキスト ボックス 602"/>
        <xdr:cNvSpPr txBox="1"/>
      </xdr:nvSpPr>
      <xdr:spPr>
        <a:xfrm>
          <a:off x="15214111" y="97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68479</xdr:rowOff>
    </xdr:from>
    <xdr:to>
      <xdr:col>76</xdr:col>
      <xdr:colOff>165100</xdr:colOff>
      <xdr:row>57</xdr:row>
      <xdr:rowOff>170079</xdr:rowOff>
    </xdr:to>
    <xdr:sp macro="" textlink="">
      <xdr:nvSpPr>
        <xdr:cNvPr id="604" name="楕円 603"/>
        <xdr:cNvSpPr/>
      </xdr:nvSpPr>
      <xdr:spPr>
        <a:xfrm>
          <a:off x="14541500" y="984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161206</xdr:rowOff>
    </xdr:from>
    <xdr:ext cx="534377" cy="259045"/>
    <xdr:sp macro="" textlink="">
      <xdr:nvSpPr>
        <xdr:cNvPr id="605" name="テキスト ボックス 604"/>
        <xdr:cNvSpPr txBox="1"/>
      </xdr:nvSpPr>
      <xdr:spPr>
        <a:xfrm>
          <a:off x="14325111" y="99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131800</xdr:rowOff>
    </xdr:from>
    <xdr:to>
      <xdr:col>72</xdr:col>
      <xdr:colOff>38100</xdr:colOff>
      <xdr:row>56</xdr:row>
      <xdr:rowOff>61950</xdr:rowOff>
    </xdr:to>
    <xdr:sp macro="" textlink="">
      <xdr:nvSpPr>
        <xdr:cNvPr id="606" name="楕円 605"/>
        <xdr:cNvSpPr/>
      </xdr:nvSpPr>
      <xdr:spPr>
        <a:xfrm>
          <a:off x="13652500" y="95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53077</xdr:rowOff>
    </xdr:from>
    <xdr:ext cx="534377" cy="259045"/>
    <xdr:sp macro="" textlink="">
      <xdr:nvSpPr>
        <xdr:cNvPr id="607" name="テキスト ボックス 606"/>
        <xdr:cNvSpPr txBox="1"/>
      </xdr:nvSpPr>
      <xdr:spPr>
        <a:xfrm>
          <a:off x="13436111" y="965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63468</xdr:rowOff>
    </xdr:from>
    <xdr:to>
      <xdr:col>67</xdr:col>
      <xdr:colOff>101600</xdr:colOff>
      <xdr:row>55</xdr:row>
      <xdr:rowOff>165068</xdr:rowOff>
    </xdr:to>
    <xdr:sp macro="" textlink="">
      <xdr:nvSpPr>
        <xdr:cNvPr id="608" name="楕円 607"/>
        <xdr:cNvSpPr/>
      </xdr:nvSpPr>
      <xdr:spPr>
        <a:xfrm>
          <a:off x="12763500" y="94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10145</xdr:rowOff>
    </xdr:from>
    <xdr:ext cx="534377" cy="259045"/>
    <xdr:sp macro="" textlink="">
      <xdr:nvSpPr>
        <xdr:cNvPr id="609" name="テキスト ボックス 608"/>
        <xdr:cNvSpPr txBox="1"/>
      </xdr:nvSpPr>
      <xdr:spPr>
        <a:xfrm>
          <a:off x="12547111" y="926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108496</xdr:rowOff>
    </xdr:from>
    <xdr:to>
      <xdr:col>85</xdr:col>
      <xdr:colOff>127000</xdr:colOff>
      <xdr:row>78</xdr:row>
      <xdr:rowOff>123492</xdr:rowOff>
    </xdr:to>
    <xdr:cxnSp macro="">
      <xdr:nvCxnSpPr>
        <xdr:cNvPr id="636" name="直線コネクタ 635"/>
        <xdr:cNvCxnSpPr/>
      </xdr:nvCxnSpPr>
      <xdr:spPr>
        <a:xfrm flipV="1">
          <a:off x="15481300" y="13481596"/>
          <a:ext cx="8382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123492</xdr:rowOff>
    </xdr:from>
    <xdr:to>
      <xdr:col>81</xdr:col>
      <xdr:colOff>50800</xdr:colOff>
      <xdr:row>78</xdr:row>
      <xdr:rowOff>139700</xdr:rowOff>
    </xdr:to>
    <xdr:cxnSp macro="">
      <xdr:nvCxnSpPr>
        <xdr:cNvPr id="639" name="直線コネクタ 638"/>
        <xdr:cNvCxnSpPr/>
      </xdr:nvCxnSpPr>
      <xdr:spPr>
        <a:xfrm flipV="1">
          <a:off x="14592300" y="13496592"/>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135562</xdr:rowOff>
    </xdr:from>
    <xdr:to>
      <xdr:col>76</xdr:col>
      <xdr:colOff>114300</xdr:colOff>
      <xdr:row>78</xdr:row>
      <xdr:rowOff>139700</xdr:rowOff>
    </xdr:to>
    <xdr:cxnSp macro="">
      <xdr:nvCxnSpPr>
        <xdr:cNvPr id="642" name="直線コネクタ 641"/>
        <xdr:cNvCxnSpPr/>
      </xdr:nvCxnSpPr>
      <xdr:spPr>
        <a:xfrm>
          <a:off x="13703300" y="1350866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122166</xdr:rowOff>
    </xdr:from>
    <xdr:to>
      <xdr:col>71</xdr:col>
      <xdr:colOff>177800</xdr:colOff>
      <xdr:row>78</xdr:row>
      <xdr:rowOff>135562</xdr:rowOff>
    </xdr:to>
    <xdr:cxnSp macro="">
      <xdr:nvCxnSpPr>
        <xdr:cNvPr id="645" name="直線コネクタ 644"/>
        <xdr:cNvCxnSpPr/>
      </xdr:nvCxnSpPr>
      <xdr:spPr>
        <a:xfrm>
          <a:off x="12814300" y="13495266"/>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57696</xdr:rowOff>
    </xdr:from>
    <xdr:to>
      <xdr:col>85</xdr:col>
      <xdr:colOff>177800</xdr:colOff>
      <xdr:row>78</xdr:row>
      <xdr:rowOff>159296</xdr:rowOff>
    </xdr:to>
    <xdr:sp macro="" textlink="">
      <xdr:nvSpPr>
        <xdr:cNvPr id="655" name="楕円 654"/>
        <xdr:cNvSpPr/>
      </xdr:nvSpPr>
      <xdr:spPr>
        <a:xfrm>
          <a:off x="16268700" y="13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151429</xdr:rowOff>
    </xdr:from>
    <xdr:ext cx="469744" cy="259045"/>
    <xdr:sp macro="" textlink="">
      <xdr:nvSpPr>
        <xdr:cNvPr id="656" name="災害復旧費該当値テキスト"/>
        <xdr:cNvSpPr txBox="1"/>
      </xdr:nvSpPr>
      <xdr:spPr>
        <a:xfrm>
          <a:off x="16370300" y="1335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72692</xdr:rowOff>
    </xdr:from>
    <xdr:to>
      <xdr:col>81</xdr:col>
      <xdr:colOff>101600</xdr:colOff>
      <xdr:row>79</xdr:row>
      <xdr:rowOff>2842</xdr:rowOff>
    </xdr:to>
    <xdr:sp macro="" textlink="">
      <xdr:nvSpPr>
        <xdr:cNvPr id="657" name="楕円 656"/>
        <xdr:cNvSpPr/>
      </xdr:nvSpPr>
      <xdr:spPr>
        <a:xfrm>
          <a:off x="15430500" y="1344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165419</xdr:rowOff>
    </xdr:from>
    <xdr:ext cx="378565" cy="259045"/>
    <xdr:sp macro="" textlink="">
      <xdr:nvSpPr>
        <xdr:cNvPr id="658" name="テキスト ボックス 657"/>
        <xdr:cNvSpPr txBox="1"/>
      </xdr:nvSpPr>
      <xdr:spPr>
        <a:xfrm>
          <a:off x="15292017" y="13538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84762</xdr:rowOff>
    </xdr:from>
    <xdr:to>
      <xdr:col>72</xdr:col>
      <xdr:colOff>38100</xdr:colOff>
      <xdr:row>79</xdr:row>
      <xdr:rowOff>14912</xdr:rowOff>
    </xdr:to>
    <xdr:sp macro="" textlink="">
      <xdr:nvSpPr>
        <xdr:cNvPr id="661" name="楕円 660"/>
        <xdr:cNvSpPr/>
      </xdr:nvSpPr>
      <xdr:spPr>
        <a:xfrm>
          <a:off x="13652500" y="134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6039</xdr:rowOff>
    </xdr:from>
    <xdr:ext cx="378565" cy="259045"/>
    <xdr:sp macro="" textlink="">
      <xdr:nvSpPr>
        <xdr:cNvPr id="662" name="テキスト ボックス 661"/>
        <xdr:cNvSpPr txBox="1"/>
      </xdr:nvSpPr>
      <xdr:spPr>
        <a:xfrm>
          <a:off x="13514017" y="1355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71366</xdr:rowOff>
    </xdr:from>
    <xdr:to>
      <xdr:col>67</xdr:col>
      <xdr:colOff>101600</xdr:colOff>
      <xdr:row>79</xdr:row>
      <xdr:rowOff>1516</xdr:rowOff>
    </xdr:to>
    <xdr:sp macro="" textlink="">
      <xdr:nvSpPr>
        <xdr:cNvPr id="663" name="楕円 662"/>
        <xdr:cNvSpPr/>
      </xdr:nvSpPr>
      <xdr:spPr>
        <a:xfrm>
          <a:off x="12763500" y="134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164093</xdr:rowOff>
    </xdr:from>
    <xdr:ext cx="378565" cy="259045"/>
    <xdr:sp macro="" textlink="">
      <xdr:nvSpPr>
        <xdr:cNvPr id="664" name="テキスト ボックス 663"/>
        <xdr:cNvSpPr txBox="1"/>
      </xdr:nvSpPr>
      <xdr:spPr>
        <a:xfrm>
          <a:off x="12625017" y="1353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8353</xdr:rowOff>
    </xdr:from>
    <xdr:to>
      <xdr:col>85</xdr:col>
      <xdr:colOff>127000</xdr:colOff>
      <xdr:row>97</xdr:row>
      <xdr:rowOff>27115</xdr:rowOff>
    </xdr:to>
    <xdr:cxnSp macro="">
      <xdr:nvCxnSpPr>
        <xdr:cNvPr id="695" name="直線コネクタ 694"/>
        <xdr:cNvCxnSpPr/>
      </xdr:nvCxnSpPr>
      <xdr:spPr>
        <a:xfrm flipV="1">
          <a:off x="15481300" y="16639003"/>
          <a:ext cx="838200" cy="1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6" name="公債費平均値テキスト"/>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9185</xdr:rowOff>
    </xdr:from>
    <xdr:to>
      <xdr:col>81</xdr:col>
      <xdr:colOff>50800</xdr:colOff>
      <xdr:row>97</xdr:row>
      <xdr:rowOff>27115</xdr:rowOff>
    </xdr:to>
    <xdr:cxnSp macro="">
      <xdr:nvCxnSpPr>
        <xdr:cNvPr id="698" name="直線コネクタ 697"/>
        <xdr:cNvCxnSpPr/>
      </xdr:nvCxnSpPr>
      <xdr:spPr>
        <a:xfrm>
          <a:off x="14592300" y="16639835"/>
          <a:ext cx="8890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9185</xdr:rowOff>
    </xdr:from>
    <xdr:to>
      <xdr:col>76</xdr:col>
      <xdr:colOff>114300</xdr:colOff>
      <xdr:row>97</xdr:row>
      <xdr:rowOff>20943</xdr:rowOff>
    </xdr:to>
    <xdr:cxnSp macro="">
      <xdr:nvCxnSpPr>
        <xdr:cNvPr id="701" name="直線コネクタ 700"/>
        <xdr:cNvCxnSpPr/>
      </xdr:nvCxnSpPr>
      <xdr:spPr>
        <a:xfrm flipV="1">
          <a:off x="13703300" y="16639835"/>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20943</xdr:rowOff>
    </xdr:from>
    <xdr:to>
      <xdr:col>71</xdr:col>
      <xdr:colOff>177800</xdr:colOff>
      <xdr:row>97</xdr:row>
      <xdr:rowOff>34136</xdr:rowOff>
    </xdr:to>
    <xdr:cxnSp macro="">
      <xdr:nvCxnSpPr>
        <xdr:cNvPr id="704" name="直線コネクタ 703"/>
        <xdr:cNvCxnSpPr/>
      </xdr:nvCxnSpPr>
      <xdr:spPr>
        <a:xfrm flipV="1">
          <a:off x="12814300" y="16651593"/>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129003</xdr:rowOff>
    </xdr:from>
    <xdr:to>
      <xdr:col>85</xdr:col>
      <xdr:colOff>177800</xdr:colOff>
      <xdr:row>97</xdr:row>
      <xdr:rowOff>59153</xdr:rowOff>
    </xdr:to>
    <xdr:sp macro="" textlink="">
      <xdr:nvSpPr>
        <xdr:cNvPr id="714" name="楕円 713"/>
        <xdr:cNvSpPr/>
      </xdr:nvSpPr>
      <xdr:spPr>
        <a:xfrm>
          <a:off x="16268700" y="165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107430</xdr:rowOff>
    </xdr:from>
    <xdr:ext cx="534377" cy="259045"/>
    <xdr:sp macro="" textlink="">
      <xdr:nvSpPr>
        <xdr:cNvPr id="715" name="公債費該当値テキスト"/>
        <xdr:cNvSpPr txBox="1"/>
      </xdr:nvSpPr>
      <xdr:spPr>
        <a:xfrm>
          <a:off x="16370300" y="1656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147765</xdr:rowOff>
    </xdr:from>
    <xdr:to>
      <xdr:col>81</xdr:col>
      <xdr:colOff>101600</xdr:colOff>
      <xdr:row>97</xdr:row>
      <xdr:rowOff>77915</xdr:rowOff>
    </xdr:to>
    <xdr:sp macro="" textlink="">
      <xdr:nvSpPr>
        <xdr:cNvPr id="716" name="楕円 715"/>
        <xdr:cNvSpPr/>
      </xdr:nvSpPr>
      <xdr:spPr>
        <a:xfrm>
          <a:off x="15430500" y="166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69042</xdr:rowOff>
    </xdr:from>
    <xdr:ext cx="534377" cy="259045"/>
    <xdr:sp macro="" textlink="">
      <xdr:nvSpPr>
        <xdr:cNvPr id="717" name="テキスト ボックス 716"/>
        <xdr:cNvSpPr txBox="1"/>
      </xdr:nvSpPr>
      <xdr:spPr>
        <a:xfrm>
          <a:off x="15214111" y="166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129835</xdr:rowOff>
    </xdr:from>
    <xdr:to>
      <xdr:col>76</xdr:col>
      <xdr:colOff>165100</xdr:colOff>
      <xdr:row>97</xdr:row>
      <xdr:rowOff>59985</xdr:rowOff>
    </xdr:to>
    <xdr:sp macro="" textlink="">
      <xdr:nvSpPr>
        <xdr:cNvPr id="718" name="楕円 717"/>
        <xdr:cNvSpPr/>
      </xdr:nvSpPr>
      <xdr:spPr>
        <a:xfrm>
          <a:off x="14541500" y="165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51112</xdr:rowOff>
    </xdr:from>
    <xdr:ext cx="534377" cy="259045"/>
    <xdr:sp macro="" textlink="">
      <xdr:nvSpPr>
        <xdr:cNvPr id="719" name="テキスト ボックス 718"/>
        <xdr:cNvSpPr txBox="1"/>
      </xdr:nvSpPr>
      <xdr:spPr>
        <a:xfrm>
          <a:off x="14325111" y="1668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141593</xdr:rowOff>
    </xdr:from>
    <xdr:to>
      <xdr:col>72</xdr:col>
      <xdr:colOff>38100</xdr:colOff>
      <xdr:row>97</xdr:row>
      <xdr:rowOff>71743</xdr:rowOff>
    </xdr:to>
    <xdr:sp macro="" textlink="">
      <xdr:nvSpPr>
        <xdr:cNvPr id="720" name="楕円 719"/>
        <xdr:cNvSpPr/>
      </xdr:nvSpPr>
      <xdr:spPr>
        <a:xfrm>
          <a:off x="13652500" y="166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62870</xdr:rowOff>
    </xdr:from>
    <xdr:ext cx="534377" cy="259045"/>
    <xdr:sp macro="" textlink="">
      <xdr:nvSpPr>
        <xdr:cNvPr id="721" name="テキスト ボックス 720"/>
        <xdr:cNvSpPr txBox="1"/>
      </xdr:nvSpPr>
      <xdr:spPr>
        <a:xfrm>
          <a:off x="13436111" y="1669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154786</xdr:rowOff>
    </xdr:from>
    <xdr:to>
      <xdr:col>67</xdr:col>
      <xdr:colOff>101600</xdr:colOff>
      <xdr:row>97</xdr:row>
      <xdr:rowOff>84936</xdr:rowOff>
    </xdr:to>
    <xdr:sp macro="" textlink="">
      <xdr:nvSpPr>
        <xdr:cNvPr id="722" name="楕円 721"/>
        <xdr:cNvSpPr/>
      </xdr:nvSpPr>
      <xdr:spPr>
        <a:xfrm>
          <a:off x="12763500" y="1661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76063</xdr:rowOff>
    </xdr:from>
    <xdr:ext cx="534377" cy="259045"/>
    <xdr:sp macro="" textlink="">
      <xdr:nvSpPr>
        <xdr:cNvPr id="723" name="テキスト ボックス 722"/>
        <xdr:cNvSpPr txBox="1"/>
      </xdr:nvSpPr>
      <xdr:spPr>
        <a:xfrm>
          <a:off x="12547111" y="1670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農林水産業費」は、全国平均、県平均を上回っている。「消防費」は、消防団詰所の新設、消防ポンプ車の更新が主な要因であり、一時的な増額である。「農林水産業費」は、農業生産基盤の強化のため県の補助金を活用した支援策や農業集落排水事業特別会計への繰出金などにより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体育センターの大規模改修、ＧＩＧＡスクール構想に伴う環境整備により前年度より大幅な増額となった。ＧＩＧＡスクール構想では、タブレットとネットワーク環境の構築は完了したが、今後はそれに伴う通信料やソフト使用料などが経常経費となってく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台風１９号被害による道路や河川、農業施設の復旧工事である。令和２年度中に工事は完了した。「総務費」が、前年度より増額したのは、新型コロナウイルス感染症対策として実施した定額給付金によるものである。「民生費」は、子育て支援や障がい福祉などの社会保障経費の増額によるもので、今後も増え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標準財政規模は、町税収入等の一般財源の額からその団体の経営規模をはかるもので法人税収の多寡による影響が大きい。</a:t>
          </a:r>
        </a:p>
        <a:p>
          <a:r>
            <a:rPr kumimoji="1" lang="ja-JP" altLang="en-US" sz="1400">
              <a:latin typeface="ＭＳ ゴシック" pitchFamily="49" charset="-128"/>
              <a:ea typeface="ＭＳ ゴシック" pitchFamily="49" charset="-128"/>
            </a:rPr>
            <a:t>　「実質単年度収支」が赤字となった場合も基金により対応できているため、「実質収支額」等は黒字を保っているが、基金の残高は減少している。</a:t>
          </a:r>
        </a:p>
        <a:p>
          <a:r>
            <a:rPr kumimoji="1" lang="ja-JP" altLang="en-US" sz="1400">
              <a:latin typeface="ＭＳ ゴシック" pitchFamily="49" charset="-128"/>
              <a:ea typeface="ＭＳ ゴシック" pitchFamily="49" charset="-128"/>
            </a:rPr>
            <a:t>　今後も税収の変動に対応できる基金残高を確保しながら、適正な行財政運営に努めていく。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一般会計からの繰出や補助により、いずれの会計も赤字決算になっていない。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毎年の収支額を留保資金として積み上げており、黒字額が大きい。独立採算の原則に基づき令和２年度より出資を行わないこととしている。ただし、留保資金は、水道管の老朽化及び耐震化のための更新費用の財源とな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「下水道事業会計」は、法適化２年目であり赤字とはならなかったが、一般会計からの出資、補助に依存している状況である。企業会計となったため、使用料の見直しに積極的に取り組む必要がある。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その他の会計については、高齢化や医療ニーズの多様化などにより需要は増える見込みである。各保険給付基金の活用と合わせて保険料などの見直しは必要に応じて取り組んでいる。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D-0%20%20&#36001;&#25919;&#12288;&#12288;&#12288;&#24246;&#21209;/D-0-0&#12288;&#12288;&#12288;&#12288;&#35576;&#21209;/&#65288;&#20363;&#24180;&#65289;&#24066;&#30010;&#26449;&#36001;&#25919;&#27604;&#36611;&#20998;&#26512;&#34920;/R2&#27770;&#31639;/&#65298;&#22238;&#30446;/&#35506;&#20869;&#22238;&#35239;/&#12304;&#36001;&#25919;&#29366;&#27841;&#36039;&#26009;&#38598;&#12305;_093017_&#19978;&#19977;&#24029;&#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CF53">
            <v>24.9</v>
          </cell>
          <cell r="CN53">
            <v>26.6</v>
          </cell>
          <cell r="CV53">
            <v>56.3</v>
          </cell>
        </row>
        <row r="55">
          <cell r="AN55" t="str">
            <v>類似団体内平均値</v>
          </cell>
          <cell r="CF55">
            <v>11.4</v>
          </cell>
          <cell r="CN55">
            <v>10.4</v>
          </cell>
          <cell r="CV55">
            <v>10.9</v>
          </cell>
        </row>
        <row r="57">
          <cell r="CF57">
            <v>59.7</v>
          </cell>
          <cell r="CN57">
            <v>60.8</v>
          </cell>
          <cell r="CV57">
            <v>62</v>
          </cell>
        </row>
        <row r="72">
          <cell r="BP72" t="str">
            <v>H28</v>
          </cell>
          <cell r="BX72" t="str">
            <v>H29</v>
          </cell>
          <cell r="CF72" t="str">
            <v>H30</v>
          </cell>
          <cell r="CN72" t="str">
            <v>R01</v>
          </cell>
          <cell r="CV72" t="str">
            <v>R02</v>
          </cell>
        </row>
        <row r="73">
          <cell r="AN73" t="str">
            <v>当該団体値</v>
          </cell>
        </row>
        <row r="75">
          <cell r="BP75">
            <v>5.3</v>
          </cell>
          <cell r="BX75">
            <v>5</v>
          </cell>
          <cell r="CF75">
            <v>4.4000000000000004</v>
          </cell>
          <cell r="CN75">
            <v>5.0999999999999996</v>
          </cell>
          <cell r="CV75">
            <v>5.2</v>
          </cell>
        </row>
        <row r="77">
          <cell r="AN77" t="str">
            <v>類似団体内平均値</v>
          </cell>
          <cell r="BP77">
            <v>15.5</v>
          </cell>
          <cell r="BX77">
            <v>14</v>
          </cell>
          <cell r="CF77">
            <v>11.4</v>
          </cell>
          <cell r="CN77">
            <v>10.4</v>
          </cell>
          <cell r="CV77">
            <v>10.9</v>
          </cell>
        </row>
        <row r="79">
          <cell r="BP79">
            <v>6.6</v>
          </cell>
          <cell r="BX79">
            <v>6.5</v>
          </cell>
          <cell r="CF79">
            <v>6.7</v>
          </cell>
          <cell r="CN79">
            <v>6.6</v>
          </cell>
          <cell r="CV79">
            <v>5.9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R25" workbookViewId="0">
      <selection activeCell="BY39" sqref="BY39:CM39"/>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15633360</v>
      </c>
      <c r="BO4" s="426"/>
      <c r="BP4" s="426"/>
      <c r="BQ4" s="426"/>
      <c r="BR4" s="426"/>
      <c r="BS4" s="426"/>
      <c r="BT4" s="426"/>
      <c r="BU4" s="427"/>
      <c r="BV4" s="425">
        <v>11115730</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9.5</v>
      </c>
      <c r="CU4" s="610"/>
      <c r="CV4" s="610"/>
      <c r="CW4" s="610"/>
      <c r="CX4" s="610"/>
      <c r="CY4" s="610"/>
      <c r="CZ4" s="610"/>
      <c r="DA4" s="611"/>
      <c r="DB4" s="609">
        <v>6.4</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14820222</v>
      </c>
      <c r="BO5" s="431"/>
      <c r="BP5" s="431"/>
      <c r="BQ5" s="431"/>
      <c r="BR5" s="431"/>
      <c r="BS5" s="431"/>
      <c r="BT5" s="431"/>
      <c r="BU5" s="432"/>
      <c r="BV5" s="430">
        <v>10508456</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88.9</v>
      </c>
      <c r="CU5" s="401"/>
      <c r="CV5" s="401"/>
      <c r="CW5" s="401"/>
      <c r="CX5" s="401"/>
      <c r="CY5" s="401"/>
      <c r="CZ5" s="401"/>
      <c r="DA5" s="402"/>
      <c r="DB5" s="400">
        <v>80.5</v>
      </c>
      <c r="DC5" s="401"/>
      <c r="DD5" s="401"/>
      <c r="DE5" s="401"/>
      <c r="DF5" s="401"/>
      <c r="DG5" s="401"/>
      <c r="DH5" s="401"/>
      <c r="DI5" s="402"/>
      <c r="DJ5" s="186"/>
      <c r="DK5" s="186"/>
      <c r="DL5" s="186"/>
      <c r="DM5" s="186"/>
      <c r="DN5" s="186"/>
      <c r="DO5" s="186"/>
    </row>
    <row r="6" spans="1:119" ht="18.75" customHeight="1" x14ac:dyDescent="0.2">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813138</v>
      </c>
      <c r="BO6" s="431"/>
      <c r="BP6" s="431"/>
      <c r="BQ6" s="431"/>
      <c r="BR6" s="431"/>
      <c r="BS6" s="431"/>
      <c r="BT6" s="431"/>
      <c r="BU6" s="432"/>
      <c r="BV6" s="430">
        <v>607274</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91.7</v>
      </c>
      <c r="CU6" s="584"/>
      <c r="CV6" s="584"/>
      <c r="CW6" s="584"/>
      <c r="CX6" s="584"/>
      <c r="CY6" s="584"/>
      <c r="CZ6" s="584"/>
      <c r="DA6" s="585"/>
      <c r="DB6" s="583">
        <v>86</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124713</v>
      </c>
      <c r="BO7" s="431"/>
      <c r="BP7" s="431"/>
      <c r="BQ7" s="431"/>
      <c r="BR7" s="431"/>
      <c r="BS7" s="431"/>
      <c r="BT7" s="431"/>
      <c r="BU7" s="432"/>
      <c r="BV7" s="430">
        <v>170886</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7237192</v>
      </c>
      <c r="CU7" s="431"/>
      <c r="CV7" s="431"/>
      <c r="CW7" s="431"/>
      <c r="CX7" s="431"/>
      <c r="CY7" s="431"/>
      <c r="CZ7" s="431"/>
      <c r="DA7" s="432"/>
      <c r="DB7" s="430">
        <v>6851001</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688425</v>
      </c>
      <c r="BO8" s="431"/>
      <c r="BP8" s="431"/>
      <c r="BQ8" s="431"/>
      <c r="BR8" s="431"/>
      <c r="BS8" s="431"/>
      <c r="BT8" s="431"/>
      <c r="BU8" s="432"/>
      <c r="BV8" s="430">
        <v>436388</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1.08</v>
      </c>
      <c r="CU8" s="544"/>
      <c r="CV8" s="544"/>
      <c r="CW8" s="544"/>
      <c r="CX8" s="544"/>
      <c r="CY8" s="544"/>
      <c r="CZ8" s="544"/>
      <c r="DA8" s="545"/>
      <c r="DB8" s="543">
        <v>1.07</v>
      </c>
      <c r="DC8" s="544"/>
      <c r="DD8" s="544"/>
      <c r="DE8" s="544"/>
      <c r="DF8" s="544"/>
      <c r="DG8" s="544"/>
      <c r="DH8" s="544"/>
      <c r="DI8" s="545"/>
      <c r="DJ8" s="186"/>
      <c r="DK8" s="186"/>
      <c r="DL8" s="186"/>
      <c r="DM8" s="186"/>
      <c r="DN8" s="186"/>
      <c r="DO8" s="186"/>
    </row>
    <row r="9" spans="1:119" ht="18.75" customHeight="1" thickBot="1" x14ac:dyDescent="0.25">
      <c r="A9" s="187"/>
      <c r="B9" s="572" t="s">
        <v>111</v>
      </c>
      <c r="C9" s="573"/>
      <c r="D9" s="573"/>
      <c r="E9" s="573"/>
      <c r="F9" s="573"/>
      <c r="G9" s="573"/>
      <c r="H9" s="573"/>
      <c r="I9" s="573"/>
      <c r="J9" s="573"/>
      <c r="K9" s="493"/>
      <c r="L9" s="574" t="s">
        <v>112</v>
      </c>
      <c r="M9" s="575"/>
      <c r="N9" s="575"/>
      <c r="O9" s="575"/>
      <c r="P9" s="575"/>
      <c r="Q9" s="576"/>
      <c r="R9" s="577">
        <v>30806</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108</v>
      </c>
      <c r="AV9" s="488"/>
      <c r="AW9" s="488"/>
      <c r="AX9" s="488"/>
      <c r="AY9" s="410" t="s">
        <v>115</v>
      </c>
      <c r="AZ9" s="411"/>
      <c r="BA9" s="411"/>
      <c r="BB9" s="411"/>
      <c r="BC9" s="411"/>
      <c r="BD9" s="411"/>
      <c r="BE9" s="411"/>
      <c r="BF9" s="411"/>
      <c r="BG9" s="411"/>
      <c r="BH9" s="411"/>
      <c r="BI9" s="411"/>
      <c r="BJ9" s="411"/>
      <c r="BK9" s="411"/>
      <c r="BL9" s="411"/>
      <c r="BM9" s="412"/>
      <c r="BN9" s="430">
        <v>238084</v>
      </c>
      <c r="BO9" s="431"/>
      <c r="BP9" s="431"/>
      <c r="BQ9" s="431"/>
      <c r="BR9" s="431"/>
      <c r="BS9" s="431"/>
      <c r="BT9" s="431"/>
      <c r="BU9" s="432"/>
      <c r="BV9" s="430">
        <v>69417</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9.3000000000000007</v>
      </c>
      <c r="CU9" s="401"/>
      <c r="CV9" s="401"/>
      <c r="CW9" s="401"/>
      <c r="CX9" s="401"/>
      <c r="CY9" s="401"/>
      <c r="CZ9" s="401"/>
      <c r="DA9" s="402"/>
      <c r="DB9" s="400">
        <v>9.5</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117</v>
      </c>
      <c r="M10" s="404"/>
      <c r="N10" s="404"/>
      <c r="O10" s="404"/>
      <c r="P10" s="404"/>
      <c r="Q10" s="405"/>
      <c r="R10" s="406">
        <v>31046</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351</v>
      </c>
      <c r="BO10" s="431"/>
      <c r="BP10" s="431"/>
      <c r="BQ10" s="431"/>
      <c r="BR10" s="431"/>
      <c r="BS10" s="431"/>
      <c r="BT10" s="431"/>
      <c r="BU10" s="432"/>
      <c r="BV10" s="430">
        <v>612</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108</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2">
      <c r="A12" s="187"/>
      <c r="B12" s="546" t="s">
        <v>128</v>
      </c>
      <c r="C12" s="547"/>
      <c r="D12" s="547"/>
      <c r="E12" s="547"/>
      <c r="F12" s="547"/>
      <c r="G12" s="547"/>
      <c r="H12" s="547"/>
      <c r="I12" s="547"/>
      <c r="J12" s="547"/>
      <c r="K12" s="548"/>
      <c r="L12" s="555" t="s">
        <v>129</v>
      </c>
      <c r="M12" s="556"/>
      <c r="N12" s="556"/>
      <c r="O12" s="556"/>
      <c r="P12" s="556"/>
      <c r="Q12" s="557"/>
      <c r="R12" s="558">
        <v>31285</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108</v>
      </c>
      <c r="AV12" s="488"/>
      <c r="AW12" s="488"/>
      <c r="AX12" s="488"/>
      <c r="AY12" s="410" t="s">
        <v>133</v>
      </c>
      <c r="AZ12" s="411"/>
      <c r="BA12" s="411"/>
      <c r="BB12" s="411"/>
      <c r="BC12" s="411"/>
      <c r="BD12" s="411"/>
      <c r="BE12" s="411"/>
      <c r="BF12" s="411"/>
      <c r="BG12" s="411"/>
      <c r="BH12" s="411"/>
      <c r="BI12" s="411"/>
      <c r="BJ12" s="411"/>
      <c r="BK12" s="411"/>
      <c r="BL12" s="411"/>
      <c r="BM12" s="412"/>
      <c r="BN12" s="430">
        <v>492592</v>
      </c>
      <c r="BO12" s="431"/>
      <c r="BP12" s="431"/>
      <c r="BQ12" s="431"/>
      <c r="BR12" s="431"/>
      <c r="BS12" s="431"/>
      <c r="BT12" s="431"/>
      <c r="BU12" s="432"/>
      <c r="BV12" s="430">
        <v>10218</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135</v>
      </c>
      <c r="N13" s="531"/>
      <c r="O13" s="531"/>
      <c r="P13" s="531"/>
      <c r="Q13" s="532"/>
      <c r="R13" s="533">
        <v>30871</v>
      </c>
      <c r="S13" s="534"/>
      <c r="T13" s="534"/>
      <c r="U13" s="534"/>
      <c r="V13" s="535"/>
      <c r="W13" s="521" t="s">
        <v>136</v>
      </c>
      <c r="X13" s="443"/>
      <c r="Y13" s="443"/>
      <c r="Z13" s="443"/>
      <c r="AA13" s="443"/>
      <c r="AB13" s="444"/>
      <c r="AC13" s="406">
        <v>1399</v>
      </c>
      <c r="AD13" s="407"/>
      <c r="AE13" s="407"/>
      <c r="AF13" s="407"/>
      <c r="AG13" s="408"/>
      <c r="AH13" s="406">
        <v>1462</v>
      </c>
      <c r="AI13" s="407"/>
      <c r="AJ13" s="407"/>
      <c r="AK13" s="407"/>
      <c r="AL13" s="409"/>
      <c r="AM13" s="499" t="s">
        <v>137</v>
      </c>
      <c r="AN13" s="404"/>
      <c r="AO13" s="404"/>
      <c r="AP13" s="404"/>
      <c r="AQ13" s="404"/>
      <c r="AR13" s="404"/>
      <c r="AS13" s="404"/>
      <c r="AT13" s="405"/>
      <c r="AU13" s="487" t="s">
        <v>138</v>
      </c>
      <c r="AV13" s="488"/>
      <c r="AW13" s="488"/>
      <c r="AX13" s="488"/>
      <c r="AY13" s="410" t="s">
        <v>139</v>
      </c>
      <c r="AZ13" s="411"/>
      <c r="BA13" s="411"/>
      <c r="BB13" s="411"/>
      <c r="BC13" s="411"/>
      <c r="BD13" s="411"/>
      <c r="BE13" s="411"/>
      <c r="BF13" s="411"/>
      <c r="BG13" s="411"/>
      <c r="BH13" s="411"/>
      <c r="BI13" s="411"/>
      <c r="BJ13" s="411"/>
      <c r="BK13" s="411"/>
      <c r="BL13" s="411"/>
      <c r="BM13" s="412"/>
      <c r="BN13" s="430">
        <v>-254157</v>
      </c>
      <c r="BO13" s="431"/>
      <c r="BP13" s="431"/>
      <c r="BQ13" s="431"/>
      <c r="BR13" s="431"/>
      <c r="BS13" s="431"/>
      <c r="BT13" s="431"/>
      <c r="BU13" s="432"/>
      <c r="BV13" s="430">
        <v>59811</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5.2</v>
      </c>
      <c r="CU13" s="401"/>
      <c r="CV13" s="401"/>
      <c r="CW13" s="401"/>
      <c r="CX13" s="401"/>
      <c r="CY13" s="401"/>
      <c r="CZ13" s="401"/>
      <c r="DA13" s="402"/>
      <c r="DB13" s="400">
        <v>5.0999999999999996</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141</v>
      </c>
      <c r="M14" s="567"/>
      <c r="N14" s="567"/>
      <c r="O14" s="567"/>
      <c r="P14" s="567"/>
      <c r="Q14" s="568"/>
      <c r="R14" s="533">
        <v>31245</v>
      </c>
      <c r="S14" s="534"/>
      <c r="T14" s="534"/>
      <c r="U14" s="534"/>
      <c r="V14" s="535"/>
      <c r="W14" s="536"/>
      <c r="X14" s="446"/>
      <c r="Y14" s="446"/>
      <c r="Z14" s="446"/>
      <c r="AA14" s="446"/>
      <c r="AB14" s="447"/>
      <c r="AC14" s="526">
        <v>8.6</v>
      </c>
      <c r="AD14" s="527"/>
      <c r="AE14" s="527"/>
      <c r="AF14" s="527"/>
      <c r="AG14" s="528"/>
      <c r="AH14" s="526">
        <v>9.1999999999999993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t="s">
        <v>143</v>
      </c>
      <c r="CU14" s="538"/>
      <c r="CV14" s="538"/>
      <c r="CW14" s="538"/>
      <c r="CX14" s="538"/>
      <c r="CY14" s="538"/>
      <c r="CZ14" s="538"/>
      <c r="DA14" s="539"/>
      <c r="DB14" s="537" t="s">
        <v>127</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135</v>
      </c>
      <c r="N15" s="531"/>
      <c r="O15" s="531"/>
      <c r="P15" s="531"/>
      <c r="Q15" s="532"/>
      <c r="R15" s="533">
        <v>30862</v>
      </c>
      <c r="S15" s="534"/>
      <c r="T15" s="534"/>
      <c r="U15" s="534"/>
      <c r="V15" s="535"/>
      <c r="W15" s="521" t="s">
        <v>144</v>
      </c>
      <c r="X15" s="443"/>
      <c r="Y15" s="443"/>
      <c r="Z15" s="443"/>
      <c r="AA15" s="443"/>
      <c r="AB15" s="444"/>
      <c r="AC15" s="406">
        <v>5844</v>
      </c>
      <c r="AD15" s="407"/>
      <c r="AE15" s="407"/>
      <c r="AF15" s="407"/>
      <c r="AG15" s="408"/>
      <c r="AH15" s="406">
        <v>5931</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5406123</v>
      </c>
      <c r="BO15" s="426"/>
      <c r="BP15" s="426"/>
      <c r="BQ15" s="426"/>
      <c r="BR15" s="426"/>
      <c r="BS15" s="426"/>
      <c r="BT15" s="426"/>
      <c r="BU15" s="427"/>
      <c r="BV15" s="425">
        <v>4811224</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35.9</v>
      </c>
      <c r="AD16" s="527"/>
      <c r="AE16" s="527"/>
      <c r="AF16" s="527"/>
      <c r="AG16" s="528"/>
      <c r="AH16" s="526">
        <v>37.4</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5513943</v>
      </c>
      <c r="BO16" s="431"/>
      <c r="BP16" s="431"/>
      <c r="BQ16" s="431"/>
      <c r="BR16" s="431"/>
      <c r="BS16" s="431"/>
      <c r="BT16" s="431"/>
      <c r="BU16" s="432"/>
      <c r="BV16" s="430">
        <v>5018673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150</v>
      </c>
      <c r="N17" s="516"/>
      <c r="O17" s="516"/>
      <c r="P17" s="516"/>
      <c r="Q17" s="517"/>
      <c r="R17" s="518" t="s">
        <v>151</v>
      </c>
      <c r="S17" s="519"/>
      <c r="T17" s="519"/>
      <c r="U17" s="519"/>
      <c r="V17" s="520"/>
      <c r="W17" s="521" t="s">
        <v>152</v>
      </c>
      <c r="X17" s="443"/>
      <c r="Y17" s="443"/>
      <c r="Z17" s="443"/>
      <c r="AA17" s="443"/>
      <c r="AB17" s="444"/>
      <c r="AC17" s="406">
        <v>9037</v>
      </c>
      <c r="AD17" s="407"/>
      <c r="AE17" s="407"/>
      <c r="AF17" s="407"/>
      <c r="AG17" s="408"/>
      <c r="AH17" s="406">
        <v>8476</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6916654</v>
      </c>
      <c r="BO17" s="431"/>
      <c r="BP17" s="431"/>
      <c r="BQ17" s="431"/>
      <c r="BR17" s="431"/>
      <c r="BS17" s="431"/>
      <c r="BT17" s="431"/>
      <c r="BU17" s="432"/>
      <c r="BV17" s="430">
        <v>6174359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154</v>
      </c>
      <c r="C18" s="493"/>
      <c r="D18" s="493"/>
      <c r="E18" s="494"/>
      <c r="F18" s="494"/>
      <c r="G18" s="494"/>
      <c r="H18" s="494"/>
      <c r="I18" s="494"/>
      <c r="J18" s="494"/>
      <c r="K18" s="494"/>
      <c r="L18" s="495">
        <v>54.39</v>
      </c>
      <c r="M18" s="495"/>
      <c r="N18" s="495"/>
      <c r="O18" s="495"/>
      <c r="P18" s="495"/>
      <c r="Q18" s="495"/>
      <c r="R18" s="496"/>
      <c r="S18" s="496"/>
      <c r="T18" s="496"/>
      <c r="U18" s="496"/>
      <c r="V18" s="497"/>
      <c r="W18" s="511"/>
      <c r="X18" s="512"/>
      <c r="Y18" s="512"/>
      <c r="Z18" s="512"/>
      <c r="AA18" s="512"/>
      <c r="AB18" s="522"/>
      <c r="AC18" s="394">
        <v>55.5</v>
      </c>
      <c r="AD18" s="395"/>
      <c r="AE18" s="395"/>
      <c r="AF18" s="395"/>
      <c r="AG18" s="498"/>
      <c r="AH18" s="394">
        <v>53.4</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6274243</v>
      </c>
      <c r="BO18" s="431"/>
      <c r="BP18" s="431"/>
      <c r="BQ18" s="431"/>
      <c r="BR18" s="431"/>
      <c r="BS18" s="431"/>
      <c r="BT18" s="431"/>
      <c r="BU18" s="432"/>
      <c r="BV18" s="430">
        <v>5915387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156</v>
      </c>
      <c r="C19" s="493"/>
      <c r="D19" s="493"/>
      <c r="E19" s="494"/>
      <c r="F19" s="494"/>
      <c r="G19" s="494"/>
      <c r="H19" s="494"/>
      <c r="I19" s="494"/>
      <c r="J19" s="494"/>
      <c r="K19" s="494"/>
      <c r="L19" s="500">
        <v>566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8885692</v>
      </c>
      <c r="BO19" s="431"/>
      <c r="BP19" s="431"/>
      <c r="BQ19" s="431"/>
      <c r="BR19" s="431"/>
      <c r="BS19" s="431"/>
      <c r="BT19" s="431"/>
      <c r="BU19" s="432"/>
      <c r="BV19" s="430">
        <v>8340757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158</v>
      </c>
      <c r="C20" s="493"/>
      <c r="D20" s="493"/>
      <c r="E20" s="494"/>
      <c r="F20" s="494"/>
      <c r="G20" s="494"/>
      <c r="H20" s="494"/>
      <c r="I20" s="494"/>
      <c r="J20" s="494"/>
      <c r="K20" s="494"/>
      <c r="L20" s="500">
        <v>11544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6398775</v>
      </c>
      <c r="BO23" s="431"/>
      <c r="BP23" s="431"/>
      <c r="BQ23" s="431"/>
      <c r="BR23" s="431"/>
      <c r="BS23" s="431"/>
      <c r="BT23" s="431"/>
      <c r="BU23" s="432"/>
      <c r="BV23" s="430">
        <v>6268366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167</v>
      </c>
      <c r="F24" s="404"/>
      <c r="G24" s="404"/>
      <c r="H24" s="404"/>
      <c r="I24" s="404"/>
      <c r="J24" s="404"/>
      <c r="K24" s="405"/>
      <c r="L24" s="406">
        <v>1</v>
      </c>
      <c r="M24" s="407"/>
      <c r="N24" s="407"/>
      <c r="O24" s="407"/>
      <c r="P24" s="408"/>
      <c r="Q24" s="406">
        <v>7800</v>
      </c>
      <c r="R24" s="407"/>
      <c r="S24" s="407"/>
      <c r="T24" s="407"/>
      <c r="U24" s="407"/>
      <c r="V24" s="408"/>
      <c r="W24" s="472"/>
      <c r="X24" s="463"/>
      <c r="Y24" s="464"/>
      <c r="Z24" s="403" t="s">
        <v>168</v>
      </c>
      <c r="AA24" s="404"/>
      <c r="AB24" s="404"/>
      <c r="AC24" s="404"/>
      <c r="AD24" s="404"/>
      <c r="AE24" s="404"/>
      <c r="AF24" s="404"/>
      <c r="AG24" s="405"/>
      <c r="AH24" s="406">
        <v>185</v>
      </c>
      <c r="AI24" s="407"/>
      <c r="AJ24" s="407"/>
      <c r="AK24" s="407"/>
      <c r="AL24" s="408"/>
      <c r="AM24" s="406">
        <v>537980</v>
      </c>
      <c r="AN24" s="407"/>
      <c r="AO24" s="407"/>
      <c r="AP24" s="407"/>
      <c r="AQ24" s="407"/>
      <c r="AR24" s="408"/>
      <c r="AS24" s="406">
        <v>2908</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3347883</v>
      </c>
      <c r="BO24" s="431"/>
      <c r="BP24" s="431"/>
      <c r="BQ24" s="431"/>
      <c r="BR24" s="431"/>
      <c r="BS24" s="431"/>
      <c r="BT24" s="431"/>
      <c r="BU24" s="432"/>
      <c r="BV24" s="430">
        <v>3274169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170</v>
      </c>
      <c r="F25" s="404"/>
      <c r="G25" s="404"/>
      <c r="H25" s="404"/>
      <c r="I25" s="404"/>
      <c r="J25" s="404"/>
      <c r="K25" s="405"/>
      <c r="L25" s="406">
        <v>1</v>
      </c>
      <c r="M25" s="407"/>
      <c r="N25" s="407"/>
      <c r="O25" s="407"/>
      <c r="P25" s="408"/>
      <c r="Q25" s="406">
        <v>6200</v>
      </c>
      <c r="R25" s="407"/>
      <c r="S25" s="407"/>
      <c r="T25" s="407"/>
      <c r="U25" s="407"/>
      <c r="V25" s="408"/>
      <c r="W25" s="472"/>
      <c r="X25" s="463"/>
      <c r="Y25" s="464"/>
      <c r="Z25" s="403" t="s">
        <v>171</v>
      </c>
      <c r="AA25" s="404"/>
      <c r="AB25" s="404"/>
      <c r="AC25" s="404"/>
      <c r="AD25" s="404"/>
      <c r="AE25" s="404"/>
      <c r="AF25" s="404"/>
      <c r="AG25" s="405"/>
      <c r="AH25" s="406" t="s">
        <v>172</v>
      </c>
      <c r="AI25" s="407"/>
      <c r="AJ25" s="407"/>
      <c r="AK25" s="407"/>
      <c r="AL25" s="408"/>
      <c r="AM25" s="406" t="s">
        <v>172</v>
      </c>
      <c r="AN25" s="407"/>
      <c r="AO25" s="407"/>
      <c r="AP25" s="407"/>
      <c r="AQ25" s="407"/>
      <c r="AR25" s="408"/>
      <c r="AS25" s="406" t="s">
        <v>143</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1727361</v>
      </c>
      <c r="BO25" s="426"/>
      <c r="BP25" s="426"/>
      <c r="BQ25" s="426"/>
      <c r="BR25" s="426"/>
      <c r="BS25" s="426"/>
      <c r="BT25" s="426"/>
      <c r="BU25" s="427"/>
      <c r="BV25" s="425">
        <v>1430381</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174</v>
      </c>
      <c r="F26" s="404"/>
      <c r="G26" s="404"/>
      <c r="H26" s="404"/>
      <c r="I26" s="404"/>
      <c r="J26" s="404"/>
      <c r="K26" s="405"/>
      <c r="L26" s="406">
        <v>1</v>
      </c>
      <c r="M26" s="407"/>
      <c r="N26" s="407"/>
      <c r="O26" s="407"/>
      <c r="P26" s="408"/>
      <c r="Q26" s="406">
        <v>5800</v>
      </c>
      <c r="R26" s="407"/>
      <c r="S26" s="407"/>
      <c r="T26" s="407"/>
      <c r="U26" s="407"/>
      <c r="V26" s="408"/>
      <c r="W26" s="472"/>
      <c r="X26" s="463"/>
      <c r="Y26" s="464"/>
      <c r="Z26" s="403" t="s">
        <v>175</v>
      </c>
      <c r="AA26" s="485"/>
      <c r="AB26" s="485"/>
      <c r="AC26" s="485"/>
      <c r="AD26" s="485"/>
      <c r="AE26" s="485"/>
      <c r="AF26" s="485"/>
      <c r="AG26" s="486"/>
      <c r="AH26" s="406">
        <v>8</v>
      </c>
      <c r="AI26" s="407"/>
      <c r="AJ26" s="407"/>
      <c r="AK26" s="407"/>
      <c r="AL26" s="408"/>
      <c r="AM26" s="406">
        <v>24904</v>
      </c>
      <c r="AN26" s="407"/>
      <c r="AO26" s="407"/>
      <c r="AP26" s="407"/>
      <c r="AQ26" s="407"/>
      <c r="AR26" s="408"/>
      <c r="AS26" s="406">
        <v>3113</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172</v>
      </c>
      <c r="BO26" s="431"/>
      <c r="BP26" s="431"/>
      <c r="BQ26" s="431"/>
      <c r="BR26" s="431"/>
      <c r="BS26" s="431"/>
      <c r="BT26" s="431"/>
      <c r="BU26" s="432"/>
      <c r="BV26" s="430" t="s">
        <v>172</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177</v>
      </c>
      <c r="F27" s="404"/>
      <c r="G27" s="404"/>
      <c r="H27" s="404"/>
      <c r="I27" s="404"/>
      <c r="J27" s="404"/>
      <c r="K27" s="405"/>
      <c r="L27" s="406">
        <v>1</v>
      </c>
      <c r="M27" s="407"/>
      <c r="N27" s="407"/>
      <c r="O27" s="407"/>
      <c r="P27" s="408"/>
      <c r="Q27" s="406">
        <v>3650</v>
      </c>
      <c r="R27" s="407"/>
      <c r="S27" s="407"/>
      <c r="T27" s="407"/>
      <c r="U27" s="407"/>
      <c r="V27" s="408"/>
      <c r="W27" s="472"/>
      <c r="X27" s="463"/>
      <c r="Y27" s="464"/>
      <c r="Z27" s="403" t="s">
        <v>178</v>
      </c>
      <c r="AA27" s="404"/>
      <c r="AB27" s="404"/>
      <c r="AC27" s="404"/>
      <c r="AD27" s="404"/>
      <c r="AE27" s="404"/>
      <c r="AF27" s="404"/>
      <c r="AG27" s="405"/>
      <c r="AH27" s="406">
        <v>3</v>
      </c>
      <c r="AI27" s="407"/>
      <c r="AJ27" s="407"/>
      <c r="AK27" s="407"/>
      <c r="AL27" s="408"/>
      <c r="AM27" s="406">
        <v>11691</v>
      </c>
      <c r="AN27" s="407"/>
      <c r="AO27" s="407"/>
      <c r="AP27" s="407"/>
      <c r="AQ27" s="407"/>
      <c r="AR27" s="408"/>
      <c r="AS27" s="406">
        <v>3897</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485861</v>
      </c>
      <c r="BO27" s="434"/>
      <c r="BP27" s="434"/>
      <c r="BQ27" s="434"/>
      <c r="BR27" s="434"/>
      <c r="BS27" s="434"/>
      <c r="BT27" s="434"/>
      <c r="BU27" s="435"/>
      <c r="BV27" s="433">
        <v>485861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180</v>
      </c>
      <c r="F28" s="404"/>
      <c r="G28" s="404"/>
      <c r="H28" s="404"/>
      <c r="I28" s="404"/>
      <c r="J28" s="404"/>
      <c r="K28" s="405"/>
      <c r="L28" s="406">
        <v>1</v>
      </c>
      <c r="M28" s="407"/>
      <c r="N28" s="407"/>
      <c r="O28" s="407"/>
      <c r="P28" s="408"/>
      <c r="Q28" s="406">
        <v>2950</v>
      </c>
      <c r="R28" s="407"/>
      <c r="S28" s="407"/>
      <c r="T28" s="407"/>
      <c r="U28" s="407"/>
      <c r="V28" s="408"/>
      <c r="W28" s="472"/>
      <c r="X28" s="463"/>
      <c r="Y28" s="464"/>
      <c r="Z28" s="403" t="s">
        <v>181</v>
      </c>
      <c r="AA28" s="404"/>
      <c r="AB28" s="404"/>
      <c r="AC28" s="404"/>
      <c r="AD28" s="404"/>
      <c r="AE28" s="404"/>
      <c r="AF28" s="404"/>
      <c r="AG28" s="405"/>
      <c r="AH28" s="406" t="s">
        <v>143</v>
      </c>
      <c r="AI28" s="407"/>
      <c r="AJ28" s="407"/>
      <c r="AK28" s="407"/>
      <c r="AL28" s="408"/>
      <c r="AM28" s="406" t="s">
        <v>172</v>
      </c>
      <c r="AN28" s="407"/>
      <c r="AO28" s="407"/>
      <c r="AP28" s="407"/>
      <c r="AQ28" s="407"/>
      <c r="AR28" s="408"/>
      <c r="AS28" s="406" t="s">
        <v>172</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2458514</v>
      </c>
      <c r="BO28" s="426"/>
      <c r="BP28" s="426"/>
      <c r="BQ28" s="426"/>
      <c r="BR28" s="426"/>
      <c r="BS28" s="426"/>
      <c r="BT28" s="426"/>
      <c r="BU28" s="427"/>
      <c r="BV28" s="425">
        <v>2950755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183</v>
      </c>
      <c r="F29" s="404"/>
      <c r="G29" s="404"/>
      <c r="H29" s="404"/>
      <c r="I29" s="404"/>
      <c r="J29" s="404"/>
      <c r="K29" s="405"/>
      <c r="L29" s="406">
        <v>12</v>
      </c>
      <c r="M29" s="407"/>
      <c r="N29" s="407"/>
      <c r="O29" s="407"/>
      <c r="P29" s="408"/>
      <c r="Q29" s="406">
        <v>2700</v>
      </c>
      <c r="R29" s="407"/>
      <c r="S29" s="407"/>
      <c r="T29" s="407"/>
      <c r="U29" s="407"/>
      <c r="V29" s="408"/>
      <c r="W29" s="473"/>
      <c r="X29" s="474"/>
      <c r="Y29" s="475"/>
      <c r="Z29" s="403" t="s">
        <v>184</v>
      </c>
      <c r="AA29" s="404"/>
      <c r="AB29" s="404"/>
      <c r="AC29" s="404"/>
      <c r="AD29" s="404"/>
      <c r="AE29" s="404"/>
      <c r="AF29" s="404"/>
      <c r="AG29" s="405"/>
      <c r="AH29" s="406">
        <v>188</v>
      </c>
      <c r="AI29" s="407"/>
      <c r="AJ29" s="407"/>
      <c r="AK29" s="407"/>
      <c r="AL29" s="408"/>
      <c r="AM29" s="406">
        <v>549671</v>
      </c>
      <c r="AN29" s="407"/>
      <c r="AO29" s="407"/>
      <c r="AP29" s="407"/>
      <c r="AQ29" s="407"/>
      <c r="AR29" s="408"/>
      <c r="AS29" s="406">
        <v>2924</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1262852</v>
      </c>
      <c r="BO29" s="431"/>
      <c r="BP29" s="431"/>
      <c r="BQ29" s="431"/>
      <c r="BR29" s="431"/>
      <c r="BS29" s="431"/>
      <c r="BT29" s="431"/>
      <c r="BU29" s="432"/>
      <c r="BV29" s="430">
        <v>1362388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97.8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1035370</v>
      </c>
      <c r="BO30" s="434"/>
      <c r="BP30" s="434"/>
      <c r="BQ30" s="434"/>
      <c r="BR30" s="434"/>
      <c r="BS30" s="434"/>
      <c r="BT30" s="434"/>
      <c r="BU30" s="435"/>
      <c r="BV30" s="433">
        <v>897494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193</v>
      </c>
      <c r="V33" s="393"/>
      <c r="W33" s="392" t="s">
        <v>194</v>
      </c>
      <c r="X33" s="392"/>
      <c r="Y33" s="392"/>
      <c r="Z33" s="392"/>
      <c r="AA33" s="392"/>
      <c r="AB33" s="392"/>
      <c r="AC33" s="392"/>
      <c r="AD33" s="392"/>
      <c r="AE33" s="392"/>
      <c r="AF33" s="392"/>
      <c r="AG33" s="392"/>
      <c r="AH33" s="392"/>
      <c r="AI33" s="392"/>
      <c r="AJ33" s="392"/>
      <c r="AK33" s="392"/>
      <c r="AL33" s="216"/>
      <c r="AM33" s="393" t="s">
        <v>193</v>
      </c>
      <c r="AN33" s="393"/>
      <c r="AO33" s="392" t="s">
        <v>194</v>
      </c>
      <c r="AP33" s="392"/>
      <c r="AQ33" s="392"/>
      <c r="AR33" s="392"/>
      <c r="AS33" s="392"/>
      <c r="AT33" s="392"/>
      <c r="AU33" s="392"/>
      <c r="AV33" s="392"/>
      <c r="AW33" s="392"/>
      <c r="AX33" s="392"/>
      <c r="AY33" s="392"/>
      <c r="AZ33" s="392"/>
      <c r="BA33" s="392"/>
      <c r="BB33" s="392"/>
      <c r="BC33" s="392"/>
      <c r="BD33" s="217"/>
      <c r="BE33" s="392" t="s">
        <v>195</v>
      </c>
      <c r="BF33" s="392"/>
      <c r="BG33" s="392" t="s">
        <v>196</v>
      </c>
      <c r="BH33" s="392"/>
      <c r="BI33" s="392"/>
      <c r="BJ33" s="392"/>
      <c r="BK33" s="392"/>
      <c r="BL33" s="392"/>
      <c r="BM33" s="392"/>
      <c r="BN33" s="392"/>
      <c r="BO33" s="392"/>
      <c r="BP33" s="392"/>
      <c r="BQ33" s="392"/>
      <c r="BR33" s="392"/>
      <c r="BS33" s="392"/>
      <c r="BT33" s="392"/>
      <c r="BU33" s="392"/>
      <c r="BV33" s="217"/>
      <c r="BW33" s="393" t="s">
        <v>195</v>
      </c>
      <c r="BX33" s="393"/>
      <c r="BY33" s="392" t="s">
        <v>197</v>
      </c>
      <c r="BZ33" s="392"/>
      <c r="CA33" s="392"/>
      <c r="CB33" s="392"/>
      <c r="CC33" s="392"/>
      <c r="CD33" s="392"/>
      <c r="CE33" s="392"/>
      <c r="CF33" s="392"/>
      <c r="CG33" s="392"/>
      <c r="CH33" s="392"/>
      <c r="CI33" s="392"/>
      <c r="CJ33" s="392"/>
      <c r="CK33" s="392"/>
      <c r="CL33" s="392"/>
      <c r="CM33" s="392"/>
      <c r="CN33" s="216"/>
      <c r="CO33" s="393" t="s">
        <v>193</v>
      </c>
      <c r="CP33" s="393"/>
      <c r="CQ33" s="392" t="s">
        <v>198</v>
      </c>
      <c r="CR33" s="392"/>
      <c r="CS33" s="392"/>
      <c r="CT33" s="392"/>
      <c r="CU33" s="392"/>
      <c r="CV33" s="392"/>
      <c r="CW33" s="392"/>
      <c r="CX33" s="392"/>
      <c r="CY33" s="392"/>
      <c r="CZ33" s="392"/>
      <c r="DA33" s="392"/>
      <c r="DB33" s="392"/>
      <c r="DC33" s="392"/>
      <c r="DD33" s="392"/>
      <c r="DE33" s="392"/>
      <c r="DF33" s="216"/>
      <c r="DG33" s="391" t="s">
        <v>199</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IF('各会計、関係団体の財政状況及び健全化判断比率'!B33="","",'各会計、関係団体の財政状況及び健全化判断比率'!B33)</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石橋地区消防組合</v>
      </c>
      <c r="BZ34" s="388"/>
      <c r="CA34" s="388"/>
      <c r="CB34" s="388"/>
      <c r="CC34" s="388"/>
      <c r="CD34" s="388"/>
      <c r="CE34" s="388"/>
      <c r="CF34" s="388"/>
      <c r="CG34" s="388"/>
      <c r="CH34" s="388"/>
      <c r="CI34" s="388"/>
      <c r="CJ34" s="388"/>
      <c r="CK34" s="388"/>
      <c r="CL34" s="388"/>
      <c r="CM34" s="388"/>
      <c r="CN34" s="214"/>
      <c r="CO34" s="389">
        <f>IF(CQ34="","",MAX(C34:D43,U34:V43,AM34:AN43,BE34:BF43,BW34:BX43)+1)</f>
        <v>14</v>
      </c>
      <c r="CP34" s="389"/>
      <c r="CQ34" s="388" t="str">
        <f>IF('各会計、関係団体の財政状況及び健全化判断比率'!BS7="","",'各会計、関係団体の財政状況及び健全化判断比率'!BS7)</f>
        <v>上三川町農業公社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小山広域保健衛生組合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栃木県市町村総合事務組合　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栃木県市町村総合事務組合　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栃木県後期高齢者医療広域連合　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栃木県後期高齢者医療広域連合　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204</v>
      </c>
    </row>
    <row r="50" spans="5:5" x14ac:dyDescent="0.2">
      <c r="E50" s="188" t="s">
        <v>205</v>
      </c>
    </row>
    <row r="51" spans="5:5" x14ac:dyDescent="0.2">
      <c r="E51" s="188" t="s">
        <v>206</v>
      </c>
    </row>
    <row r="52" spans="5:5" x14ac:dyDescent="0.2">
      <c r="E52" s="188" t="s">
        <v>207</v>
      </c>
    </row>
    <row r="53" spans="5:5" x14ac:dyDescent="0.2"/>
    <row r="54" spans="5:5" x14ac:dyDescent="0.2"/>
    <row r="55" spans="5:5" x14ac:dyDescent="0.2"/>
    <row r="56" spans="5:5" x14ac:dyDescent="0.2"/>
  </sheetData>
  <sheetProtection algorithmName="SHA-512" hashValue="0SupRhXAonFxp88CJDPqTCEM0JxOcHoYVKLYuo+igzjdKam0AbPle0xwsmEQZI6vFWhNrn6A513ZqXTWs1q0Ng==" saltValue="d8Aryu28opbhEz8tbA9n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SheetLayoutView="100" workbookViewId="0">
      <selection activeCell="K36" sqref="K36"/>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12" t="s">
        <v>561</v>
      </c>
      <c r="D34" s="1212"/>
      <c r="E34" s="1213"/>
      <c r="F34" s="32">
        <v>23.19</v>
      </c>
      <c r="G34" s="33">
        <v>30.03</v>
      </c>
      <c r="H34" s="33">
        <v>23.59</v>
      </c>
      <c r="I34" s="33">
        <v>33.97</v>
      </c>
      <c r="J34" s="34">
        <v>28.12</v>
      </c>
      <c r="K34" s="22"/>
      <c r="L34" s="22"/>
      <c r="M34" s="22"/>
      <c r="N34" s="22"/>
      <c r="O34" s="22"/>
      <c r="P34" s="22"/>
    </row>
    <row r="35" spans="1:16" ht="39" customHeight="1" x14ac:dyDescent="0.2">
      <c r="A35" s="22"/>
      <c r="B35" s="35"/>
      <c r="C35" s="1206" t="s">
        <v>562</v>
      </c>
      <c r="D35" s="1207"/>
      <c r="E35" s="1208"/>
      <c r="F35" s="36">
        <v>3.39</v>
      </c>
      <c r="G35" s="37">
        <v>5.26</v>
      </c>
      <c r="H35" s="37">
        <v>3.94</v>
      </c>
      <c r="I35" s="37">
        <v>6.36</v>
      </c>
      <c r="J35" s="38">
        <v>9.51</v>
      </c>
      <c r="K35" s="22"/>
      <c r="L35" s="22"/>
      <c r="M35" s="22"/>
      <c r="N35" s="22"/>
      <c r="O35" s="22"/>
      <c r="P35" s="22"/>
    </row>
    <row r="36" spans="1:16" ht="39" customHeight="1" x14ac:dyDescent="0.2">
      <c r="A36" s="22"/>
      <c r="B36" s="35"/>
      <c r="C36" s="1206" t="s">
        <v>563</v>
      </c>
      <c r="D36" s="1207"/>
      <c r="E36" s="1208"/>
      <c r="F36" s="36">
        <v>1.67</v>
      </c>
      <c r="G36" s="37">
        <v>1.34</v>
      </c>
      <c r="H36" s="37">
        <v>1.06</v>
      </c>
      <c r="I36" s="37">
        <v>1.87</v>
      </c>
      <c r="J36" s="38">
        <v>1.54</v>
      </c>
      <c r="K36" s="22"/>
      <c r="L36" s="22"/>
      <c r="M36" s="22"/>
      <c r="N36" s="22"/>
      <c r="O36" s="22"/>
      <c r="P36" s="22"/>
    </row>
    <row r="37" spans="1:16" ht="39" customHeight="1" x14ac:dyDescent="0.2">
      <c r="A37" s="22"/>
      <c r="B37" s="35"/>
      <c r="C37" s="1206" t="s">
        <v>564</v>
      </c>
      <c r="D37" s="1207"/>
      <c r="E37" s="1208"/>
      <c r="F37" s="36">
        <v>1.69</v>
      </c>
      <c r="G37" s="37">
        <v>3.29</v>
      </c>
      <c r="H37" s="37">
        <v>1.76</v>
      </c>
      <c r="I37" s="37">
        <v>0.92</v>
      </c>
      <c r="J37" s="38">
        <v>1.38</v>
      </c>
      <c r="K37" s="22"/>
      <c r="L37" s="22"/>
      <c r="M37" s="22"/>
      <c r="N37" s="22"/>
      <c r="O37" s="22"/>
      <c r="P37" s="22"/>
    </row>
    <row r="38" spans="1:16" ht="39" customHeight="1" x14ac:dyDescent="0.2">
      <c r="A38" s="22"/>
      <c r="B38" s="35"/>
      <c r="C38" s="1206" t="s">
        <v>565</v>
      </c>
      <c r="D38" s="1207"/>
      <c r="E38" s="1208"/>
      <c r="F38" s="36" t="s">
        <v>512</v>
      </c>
      <c r="G38" s="37" t="s">
        <v>512</v>
      </c>
      <c r="H38" s="37" t="s">
        <v>512</v>
      </c>
      <c r="I38" s="37">
        <v>0.55000000000000004</v>
      </c>
      <c r="J38" s="38">
        <v>0.56999999999999995</v>
      </c>
      <c r="K38" s="22"/>
      <c r="L38" s="22"/>
      <c r="M38" s="22"/>
      <c r="N38" s="22"/>
      <c r="O38" s="22"/>
      <c r="P38" s="22"/>
    </row>
    <row r="39" spans="1:16" ht="39" customHeight="1" x14ac:dyDescent="0.2">
      <c r="A39" s="22"/>
      <c r="B39" s="35"/>
      <c r="C39" s="1206" t="s">
        <v>566</v>
      </c>
      <c r="D39" s="1207"/>
      <c r="E39" s="1208"/>
      <c r="F39" s="36">
        <v>0.12</v>
      </c>
      <c r="G39" s="37">
        <v>0.12</v>
      </c>
      <c r="H39" s="37">
        <v>0.05</v>
      </c>
      <c r="I39" s="37">
        <v>0.06</v>
      </c>
      <c r="J39" s="38">
        <v>0.23</v>
      </c>
      <c r="K39" s="22"/>
      <c r="L39" s="22"/>
      <c r="M39" s="22"/>
      <c r="N39" s="22"/>
      <c r="O39" s="22"/>
      <c r="P39" s="22"/>
    </row>
    <row r="40" spans="1:16" ht="39" customHeight="1" x14ac:dyDescent="0.2">
      <c r="A40" s="22"/>
      <c r="B40" s="35"/>
      <c r="C40" s="1206" t="s">
        <v>567</v>
      </c>
      <c r="D40" s="1207"/>
      <c r="E40" s="1208"/>
      <c r="F40" s="36">
        <v>7.0000000000000007E-2</v>
      </c>
      <c r="G40" s="37">
        <v>0.03</v>
      </c>
      <c r="H40" s="37">
        <v>0.05</v>
      </c>
      <c r="I40" s="37">
        <v>7.0000000000000007E-2</v>
      </c>
      <c r="J40" s="38">
        <v>0.02</v>
      </c>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568</v>
      </c>
      <c r="D42" s="1207"/>
      <c r="E42" s="1208"/>
      <c r="F42" s="36" t="s">
        <v>512</v>
      </c>
      <c r="G42" s="37" t="s">
        <v>512</v>
      </c>
      <c r="H42" s="37" t="s">
        <v>569</v>
      </c>
      <c r="I42" s="37" t="s">
        <v>512</v>
      </c>
      <c r="J42" s="38" t="s">
        <v>512</v>
      </c>
      <c r="K42" s="22"/>
      <c r="L42" s="22"/>
      <c r="M42" s="22"/>
      <c r="N42" s="22"/>
      <c r="O42" s="22"/>
      <c r="P42" s="22"/>
    </row>
    <row r="43" spans="1:16" ht="39" customHeight="1" thickBot="1" x14ac:dyDescent="0.25">
      <c r="A43" s="22"/>
      <c r="B43" s="40"/>
      <c r="C43" s="1209" t="s">
        <v>570</v>
      </c>
      <c r="D43" s="1210"/>
      <c r="E43" s="1211"/>
      <c r="F43" s="41">
        <v>0.22</v>
      </c>
      <c r="G43" s="42">
        <v>0.22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f53mVWC7aBczMfo5fD7zbcHAaJ9JfWOfvZBizoAYnoDUjOYcYlCZii02+QTn90Ef1zQOZQEh8E7hYWuoyncOQ==" saltValue="mY5uPcAP54xckOP5d04+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37" zoomScaleSheetLayoutView="55" workbookViewId="0">
      <selection activeCell="Q54" sqref="Q54"/>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785</v>
      </c>
      <c r="L45" s="60">
        <v>810</v>
      </c>
      <c r="M45" s="60">
        <v>827</v>
      </c>
      <c r="N45" s="60">
        <v>793</v>
      </c>
      <c r="O45" s="61">
        <v>830</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512</v>
      </c>
      <c r="L46" s="64" t="s">
        <v>512</v>
      </c>
      <c r="M46" s="64" t="s">
        <v>512</v>
      </c>
      <c r="N46" s="64" t="s">
        <v>512</v>
      </c>
      <c r="O46" s="65" t="s">
        <v>512</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512</v>
      </c>
      <c r="L47" s="64" t="s">
        <v>512</v>
      </c>
      <c r="M47" s="64" t="s">
        <v>512</v>
      </c>
      <c r="N47" s="64" t="s">
        <v>512</v>
      </c>
      <c r="O47" s="65" t="s">
        <v>512</v>
      </c>
      <c r="P47" s="48"/>
      <c r="Q47" s="48"/>
      <c r="R47" s="48"/>
      <c r="S47" s="48"/>
      <c r="T47" s="48"/>
      <c r="U47" s="48"/>
    </row>
    <row r="48" spans="1:21" ht="30.75" customHeight="1" x14ac:dyDescent="0.2">
      <c r="A48" s="48"/>
      <c r="B48" s="1234"/>
      <c r="C48" s="1235"/>
      <c r="D48" s="62"/>
      <c r="E48" s="1216" t="s">
        <v>15</v>
      </c>
      <c r="F48" s="1216"/>
      <c r="G48" s="1216"/>
      <c r="H48" s="1216"/>
      <c r="I48" s="1216"/>
      <c r="J48" s="1217"/>
      <c r="K48" s="63">
        <v>613</v>
      </c>
      <c r="L48" s="64">
        <v>627</v>
      </c>
      <c r="M48" s="64">
        <v>622</v>
      </c>
      <c r="N48" s="64">
        <v>603</v>
      </c>
      <c r="O48" s="65">
        <v>589</v>
      </c>
      <c r="P48" s="48"/>
      <c r="Q48" s="48"/>
      <c r="R48" s="48"/>
      <c r="S48" s="48"/>
      <c r="T48" s="48"/>
      <c r="U48" s="48"/>
    </row>
    <row r="49" spans="1:21" ht="30.75" customHeight="1" x14ac:dyDescent="0.2">
      <c r="A49" s="48"/>
      <c r="B49" s="1234"/>
      <c r="C49" s="1235"/>
      <c r="D49" s="62"/>
      <c r="E49" s="1216" t="s">
        <v>16</v>
      </c>
      <c r="F49" s="1216"/>
      <c r="G49" s="1216"/>
      <c r="H49" s="1216"/>
      <c r="I49" s="1216"/>
      <c r="J49" s="1217"/>
      <c r="K49" s="63">
        <v>56</v>
      </c>
      <c r="L49" s="64">
        <v>56</v>
      </c>
      <c r="M49" s="64">
        <v>56</v>
      </c>
      <c r="N49" s="64">
        <v>64</v>
      </c>
      <c r="O49" s="65">
        <v>58</v>
      </c>
      <c r="P49" s="48"/>
      <c r="Q49" s="48"/>
      <c r="R49" s="48"/>
      <c r="S49" s="48"/>
      <c r="T49" s="48"/>
      <c r="U49" s="48"/>
    </row>
    <row r="50" spans="1:21" ht="30.75" customHeight="1" x14ac:dyDescent="0.2">
      <c r="A50" s="48"/>
      <c r="B50" s="1234"/>
      <c r="C50" s="1235"/>
      <c r="D50" s="62"/>
      <c r="E50" s="1216" t="s">
        <v>17</v>
      </c>
      <c r="F50" s="1216"/>
      <c r="G50" s="1216"/>
      <c r="H50" s="1216"/>
      <c r="I50" s="1216"/>
      <c r="J50" s="1217"/>
      <c r="K50" s="63">
        <v>0</v>
      </c>
      <c r="L50" s="64">
        <v>0</v>
      </c>
      <c r="M50" s="64">
        <v>0</v>
      </c>
      <c r="N50" s="64">
        <v>0</v>
      </c>
      <c r="O50" s="65">
        <v>0</v>
      </c>
      <c r="P50" s="48"/>
      <c r="Q50" s="48"/>
      <c r="R50" s="48"/>
      <c r="S50" s="48"/>
      <c r="T50" s="48"/>
      <c r="U50" s="48"/>
    </row>
    <row r="51" spans="1:21" ht="30.75" customHeight="1" x14ac:dyDescent="0.2">
      <c r="A51" s="48"/>
      <c r="B51" s="1236"/>
      <c r="C51" s="1237"/>
      <c r="D51" s="66"/>
      <c r="E51" s="1216" t="s">
        <v>18</v>
      </c>
      <c r="F51" s="1216"/>
      <c r="G51" s="1216"/>
      <c r="H51" s="1216"/>
      <c r="I51" s="1216"/>
      <c r="J51" s="1217"/>
      <c r="K51" s="63" t="s">
        <v>512</v>
      </c>
      <c r="L51" s="64" t="s">
        <v>512</v>
      </c>
      <c r="M51" s="64" t="s">
        <v>512</v>
      </c>
      <c r="N51" s="64" t="s">
        <v>512</v>
      </c>
      <c r="O51" s="65" t="s">
        <v>512</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1171</v>
      </c>
      <c r="L52" s="64">
        <v>1175</v>
      </c>
      <c r="M52" s="64">
        <v>1159</v>
      </c>
      <c r="N52" s="64">
        <v>1124</v>
      </c>
      <c r="O52" s="65">
        <v>1105</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283</v>
      </c>
      <c r="L53" s="69">
        <v>318</v>
      </c>
      <c r="M53" s="69">
        <v>346</v>
      </c>
      <c r="N53" s="69">
        <v>336</v>
      </c>
      <c r="O53" s="70">
        <v>372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22" t="s">
        <v>25</v>
      </c>
      <c r="C57" s="1223"/>
      <c r="D57" s="1226" t="s">
        <v>26</v>
      </c>
      <c r="E57" s="1227"/>
      <c r="F57" s="1227"/>
      <c r="G57" s="1227"/>
      <c r="H57" s="1227"/>
      <c r="I57" s="1227"/>
      <c r="J57" s="1228"/>
      <c r="K57" s="83"/>
      <c r="L57" s="84"/>
      <c r="M57" s="84"/>
      <c r="N57" s="84"/>
      <c r="O57" s="85"/>
    </row>
    <row r="58" spans="1:21" ht="31.5" customHeight="1" thickBot="1" x14ac:dyDescent="0.25">
      <c r="B58" s="1224"/>
      <c r="C58" s="1225"/>
      <c r="D58" s="1229" t="s">
        <v>27</v>
      </c>
      <c r="E58" s="1230"/>
      <c r="F58" s="1230"/>
      <c r="G58" s="1230"/>
      <c r="H58" s="1230"/>
      <c r="I58" s="1230"/>
      <c r="J58" s="1231"/>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la+EbYoEMcjn/zBZlV1zBD+8vqDzKcX2ME+mZ0GXMJ183HTXq9lCTebPmnwy4D5GiOOlJj8YcZUnelmqNDCNg==" saltValue="kq4RcApLGAevZP3/cwTW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40" zoomScaleSheetLayoutView="100" workbookViewId="0">
      <selection activeCell="L47" sqref="L47"/>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52" t="s">
        <v>30</v>
      </c>
      <c r="C41" s="1253"/>
      <c r="D41" s="102"/>
      <c r="E41" s="1254" t="s">
        <v>31</v>
      </c>
      <c r="F41" s="1254"/>
      <c r="G41" s="1254"/>
      <c r="H41" s="1255"/>
      <c r="I41" s="103">
        <v>6998</v>
      </c>
      <c r="J41" s="104">
        <v>6755</v>
      </c>
      <c r="K41" s="104">
        <v>6183</v>
      </c>
      <c r="L41" s="104">
        <v>6268</v>
      </c>
      <c r="M41" s="105">
        <v>6399</v>
      </c>
    </row>
    <row r="42" spans="2:13" ht="27.75" customHeight="1" x14ac:dyDescent="0.2">
      <c r="B42" s="1242"/>
      <c r="C42" s="1243"/>
      <c r="D42" s="106"/>
      <c r="E42" s="1246" t="s">
        <v>32</v>
      </c>
      <c r="F42" s="1246"/>
      <c r="G42" s="1246"/>
      <c r="H42" s="1247"/>
      <c r="I42" s="107" t="s">
        <v>512</v>
      </c>
      <c r="J42" s="108" t="s">
        <v>512</v>
      </c>
      <c r="K42" s="108" t="s">
        <v>512</v>
      </c>
      <c r="L42" s="108" t="s">
        <v>512</v>
      </c>
      <c r="M42" s="109" t="s">
        <v>512</v>
      </c>
    </row>
    <row r="43" spans="2:13" ht="27.75" customHeight="1" x14ac:dyDescent="0.2">
      <c r="B43" s="1242"/>
      <c r="C43" s="1243"/>
      <c r="D43" s="106"/>
      <c r="E43" s="1246" t="s">
        <v>33</v>
      </c>
      <c r="F43" s="1246"/>
      <c r="G43" s="1246"/>
      <c r="H43" s="1247"/>
      <c r="I43" s="107">
        <v>7725</v>
      </c>
      <c r="J43" s="108">
        <v>7384</v>
      </c>
      <c r="K43" s="108">
        <v>7077</v>
      </c>
      <c r="L43" s="108">
        <v>6834</v>
      </c>
      <c r="M43" s="109">
        <v>6475</v>
      </c>
    </row>
    <row r="44" spans="2:13" ht="27.75" customHeight="1" x14ac:dyDescent="0.2">
      <c r="B44" s="1242"/>
      <c r="C44" s="1243"/>
      <c r="D44" s="106"/>
      <c r="E44" s="1246" t="s">
        <v>34</v>
      </c>
      <c r="F44" s="1246"/>
      <c r="G44" s="1246"/>
      <c r="H44" s="1247"/>
      <c r="I44" s="107">
        <v>418</v>
      </c>
      <c r="J44" s="108">
        <v>370</v>
      </c>
      <c r="K44" s="108">
        <v>407</v>
      </c>
      <c r="L44" s="108">
        <v>339</v>
      </c>
      <c r="M44" s="109">
        <v>276</v>
      </c>
    </row>
    <row r="45" spans="2:13" ht="27.75" customHeight="1" x14ac:dyDescent="0.2">
      <c r="B45" s="1242"/>
      <c r="C45" s="1243"/>
      <c r="D45" s="106"/>
      <c r="E45" s="1246" t="s">
        <v>35</v>
      </c>
      <c r="F45" s="1246"/>
      <c r="G45" s="1246"/>
      <c r="H45" s="1247"/>
      <c r="I45" s="107">
        <v>1084</v>
      </c>
      <c r="J45" s="108">
        <v>1023</v>
      </c>
      <c r="K45" s="108">
        <v>936</v>
      </c>
      <c r="L45" s="108">
        <v>890</v>
      </c>
      <c r="M45" s="109">
        <v>890</v>
      </c>
    </row>
    <row r="46" spans="2:13" ht="27.75" customHeight="1" x14ac:dyDescent="0.2">
      <c r="B46" s="1242"/>
      <c r="C46" s="1243"/>
      <c r="D46" s="110"/>
      <c r="E46" s="1246" t="s">
        <v>36</v>
      </c>
      <c r="F46" s="1246"/>
      <c r="G46" s="1246"/>
      <c r="H46" s="1247"/>
      <c r="I46" s="107" t="s">
        <v>512</v>
      </c>
      <c r="J46" s="108" t="s">
        <v>512</v>
      </c>
      <c r="K46" s="108" t="s">
        <v>512</v>
      </c>
      <c r="L46" s="108" t="s">
        <v>512</v>
      </c>
      <c r="M46" s="109" t="s">
        <v>512</v>
      </c>
    </row>
    <row r="47" spans="2:13" ht="27.75" customHeight="1" x14ac:dyDescent="0.2">
      <c r="B47" s="1242"/>
      <c r="C47" s="1243"/>
      <c r="D47" s="111"/>
      <c r="E47" s="1256" t="s">
        <v>37</v>
      </c>
      <c r="F47" s="1257"/>
      <c r="G47" s="1257"/>
      <c r="H47" s="1258"/>
      <c r="I47" s="107" t="s">
        <v>512</v>
      </c>
      <c r="J47" s="108" t="s">
        <v>512</v>
      </c>
      <c r="K47" s="108" t="s">
        <v>512</v>
      </c>
      <c r="L47" s="108" t="s">
        <v>512</v>
      </c>
      <c r="M47" s="109" t="s">
        <v>512</v>
      </c>
    </row>
    <row r="48" spans="2:13" ht="27.75" customHeight="1" x14ac:dyDescent="0.2">
      <c r="B48" s="1242"/>
      <c r="C48" s="1243"/>
      <c r="D48" s="106"/>
      <c r="E48" s="1246" t="s">
        <v>38</v>
      </c>
      <c r="F48" s="1246"/>
      <c r="G48" s="1246"/>
      <c r="H48" s="1247"/>
      <c r="I48" s="107" t="s">
        <v>512</v>
      </c>
      <c r="J48" s="108" t="s">
        <v>512</v>
      </c>
      <c r="K48" s="108" t="s">
        <v>512</v>
      </c>
      <c r="L48" s="108" t="s">
        <v>512</v>
      </c>
      <c r="M48" s="109" t="s">
        <v>512</v>
      </c>
    </row>
    <row r="49" spans="2:13" ht="27.75" customHeight="1" x14ac:dyDescent="0.2">
      <c r="B49" s="1244"/>
      <c r="C49" s="1245"/>
      <c r="D49" s="106"/>
      <c r="E49" s="1246" t="s">
        <v>39</v>
      </c>
      <c r="F49" s="1246"/>
      <c r="G49" s="1246"/>
      <c r="H49" s="1247"/>
      <c r="I49" s="107" t="s">
        <v>512</v>
      </c>
      <c r="J49" s="108" t="s">
        <v>512</v>
      </c>
      <c r="K49" s="108" t="s">
        <v>512</v>
      </c>
      <c r="L49" s="108" t="s">
        <v>512</v>
      </c>
      <c r="M49" s="109" t="s">
        <v>512</v>
      </c>
    </row>
    <row r="50" spans="2:13" ht="27.75" customHeight="1" x14ac:dyDescent="0.2">
      <c r="B50" s="1240" t="s">
        <v>40</v>
      </c>
      <c r="C50" s="1241"/>
      <c r="D50" s="112"/>
      <c r="E50" s="1246" t="s">
        <v>41</v>
      </c>
      <c r="F50" s="1246"/>
      <c r="G50" s="1246"/>
      <c r="H50" s="1247"/>
      <c r="I50" s="107">
        <v>4348</v>
      </c>
      <c r="J50" s="108">
        <v>6920</v>
      </c>
      <c r="K50" s="108">
        <v>6629</v>
      </c>
      <c r="L50" s="108">
        <v>6833</v>
      </c>
      <c r="M50" s="109">
        <v>6500</v>
      </c>
    </row>
    <row r="51" spans="2:13" ht="27.75" customHeight="1" x14ac:dyDescent="0.2">
      <c r="B51" s="1242"/>
      <c r="C51" s="1243"/>
      <c r="D51" s="106"/>
      <c r="E51" s="1246" t="s">
        <v>42</v>
      </c>
      <c r="F51" s="1246"/>
      <c r="G51" s="1246"/>
      <c r="H51" s="1247"/>
      <c r="I51" s="107">
        <v>1760</v>
      </c>
      <c r="J51" s="108">
        <v>1716</v>
      </c>
      <c r="K51" s="108">
        <v>1672</v>
      </c>
      <c r="L51" s="108">
        <v>1572</v>
      </c>
      <c r="M51" s="109">
        <v>1548</v>
      </c>
    </row>
    <row r="52" spans="2:13" ht="27.75" customHeight="1" x14ac:dyDescent="0.2">
      <c r="B52" s="1244"/>
      <c r="C52" s="1245"/>
      <c r="D52" s="106"/>
      <c r="E52" s="1246" t="s">
        <v>43</v>
      </c>
      <c r="F52" s="1246"/>
      <c r="G52" s="1246"/>
      <c r="H52" s="1247"/>
      <c r="I52" s="107">
        <v>11376</v>
      </c>
      <c r="J52" s="108">
        <v>11291</v>
      </c>
      <c r="K52" s="108">
        <v>10479</v>
      </c>
      <c r="L52" s="108">
        <v>10310</v>
      </c>
      <c r="M52" s="109">
        <v>10104</v>
      </c>
    </row>
    <row r="53" spans="2:13" ht="27.75" customHeight="1" thickBot="1" x14ac:dyDescent="0.25">
      <c r="B53" s="1248" t="s">
        <v>44</v>
      </c>
      <c r="C53" s="1249"/>
      <c r="D53" s="113"/>
      <c r="E53" s="1250" t="s">
        <v>45</v>
      </c>
      <c r="F53" s="1250"/>
      <c r="G53" s="1250"/>
      <c r="H53" s="1251"/>
      <c r="I53" s="114">
        <v>-1260</v>
      </c>
      <c r="J53" s="115">
        <v>-4395</v>
      </c>
      <c r="K53" s="115">
        <v>-4178</v>
      </c>
      <c r="L53" s="115">
        <v>-4385</v>
      </c>
      <c r="M53" s="116">
        <v>-4113</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0gfcjIXVU1imoK8lA5sS8X7nmsp1mgYwzrFEXgCSeQ/MrstNNO7X5vdGmjNrAWnRMzjCmRKDcTvKf4sC15iMYg==" saltValue="uWO5u7iOxvleVEHEqlu6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25" zoomScale="70" zoomScaleNormal="70" zoomScaleSheetLayoutView="100" workbookViewId="0">
      <selection activeCell="I33" sqref="I3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555</v>
      </c>
      <c r="G54" s="125" t="s">
        <v>556</v>
      </c>
      <c r="H54" s="126" t="s">
        <v>557</v>
      </c>
    </row>
    <row r="55" spans="2:8" ht="52.5" customHeight="1" x14ac:dyDescent="0.2">
      <c r="B55" s="127"/>
      <c r="C55" s="1267" t="s">
        <v>48</v>
      </c>
      <c r="D55" s="1267"/>
      <c r="E55" s="1268"/>
      <c r="F55" s="128">
        <v>2960</v>
      </c>
      <c r="G55" s="128">
        <v>2951</v>
      </c>
      <c r="H55" s="129">
        <v>2459</v>
      </c>
    </row>
    <row r="56" spans="2:8" ht="52.5" customHeight="1" x14ac:dyDescent="0.2">
      <c r="B56" s="130"/>
      <c r="C56" s="1269" t="s">
        <v>49</v>
      </c>
      <c r="D56" s="1269"/>
      <c r="E56" s="1270"/>
      <c r="F56" s="131">
        <v>1362</v>
      </c>
      <c r="G56" s="131">
        <v>1362</v>
      </c>
      <c r="H56" s="132">
        <v>1263</v>
      </c>
    </row>
    <row r="57" spans="2:8" ht="53.25" customHeight="1" x14ac:dyDescent="0.2">
      <c r="B57" s="130"/>
      <c r="C57" s="1271" t="s">
        <v>50</v>
      </c>
      <c r="D57" s="1271"/>
      <c r="E57" s="1272"/>
      <c r="F57" s="133">
        <v>818</v>
      </c>
      <c r="G57" s="133">
        <v>897</v>
      </c>
      <c r="H57" s="134">
        <v>1035</v>
      </c>
    </row>
    <row r="58" spans="2:8" ht="45.75" customHeight="1" x14ac:dyDescent="0.2">
      <c r="B58" s="135"/>
      <c r="C58" s="1259" t="s">
        <v>577</v>
      </c>
      <c r="D58" s="1260"/>
      <c r="E58" s="1261"/>
      <c r="F58" s="136">
        <v>300</v>
      </c>
      <c r="G58" s="136">
        <v>400</v>
      </c>
      <c r="H58" s="137">
        <v>500</v>
      </c>
    </row>
    <row r="59" spans="2:8" ht="45.75" customHeight="1" x14ac:dyDescent="0.2">
      <c r="B59" s="135"/>
      <c r="C59" s="1259" t="s">
        <v>578</v>
      </c>
      <c r="D59" s="1260"/>
      <c r="E59" s="1261"/>
      <c r="F59" s="136">
        <v>261</v>
      </c>
      <c r="G59" s="136">
        <v>261</v>
      </c>
      <c r="H59" s="137">
        <v>261</v>
      </c>
    </row>
    <row r="60" spans="2:8" ht="45.75" customHeight="1" x14ac:dyDescent="0.2">
      <c r="B60" s="135"/>
      <c r="C60" s="1259" t="s">
        <v>579</v>
      </c>
      <c r="D60" s="1260"/>
      <c r="E60" s="1261"/>
      <c r="F60" s="136">
        <v>107</v>
      </c>
      <c r="G60" s="136">
        <v>99</v>
      </c>
      <c r="H60" s="137">
        <v>90</v>
      </c>
    </row>
    <row r="61" spans="2:8" ht="45.75" customHeight="1" x14ac:dyDescent="0.2">
      <c r="B61" s="135"/>
      <c r="C61" s="1259" t="s">
        <v>580</v>
      </c>
      <c r="D61" s="1260"/>
      <c r="E61" s="1261"/>
      <c r="F61" s="136">
        <v>68</v>
      </c>
      <c r="G61" s="136">
        <v>69</v>
      </c>
      <c r="H61" s="137">
        <v>69</v>
      </c>
    </row>
    <row r="62" spans="2:8" ht="45.75" customHeight="1" thickBot="1" x14ac:dyDescent="0.25">
      <c r="B62" s="138"/>
      <c r="C62" s="1262" t="s">
        <v>581</v>
      </c>
      <c r="D62" s="1263"/>
      <c r="E62" s="1264"/>
      <c r="F62" s="139">
        <v>82</v>
      </c>
      <c r="G62" s="139">
        <v>67</v>
      </c>
      <c r="H62" s="140">
        <v>61</v>
      </c>
    </row>
    <row r="63" spans="2:8" ht="52.5" customHeight="1" thickBot="1" x14ac:dyDescent="0.25">
      <c r="B63" s="141"/>
      <c r="C63" s="1265" t="s">
        <v>51</v>
      </c>
      <c r="D63" s="1265"/>
      <c r="E63" s="1266"/>
      <c r="F63" s="142">
        <v>5141</v>
      </c>
      <c r="G63" s="142">
        <v>5211</v>
      </c>
      <c r="H63" s="143">
        <v>4757</v>
      </c>
    </row>
    <row r="64" spans="2:8" ht="15" customHeight="1" x14ac:dyDescent="0.2"/>
  </sheetData>
  <sheetProtection algorithmName="SHA-512" hashValue="oR6NpYYDwaJxIEjIERX1n4T0GYCKXe05/OZhKr8yDj4KgipDA2KHVGRPan64rOxc/6eAvAErjCgOdnY2Y+1Hag==" saltValue="hyug05ulBRzAs8USAchT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70" zoomScaleNormal="70" zoomScaleSheetLayoutView="55" workbookViewId="0">
      <selection activeCell="CQ16" sqref="CQ16"/>
    </sheetView>
  </sheetViews>
  <sheetFormatPr defaultColWidth="0" defaultRowHeight="13.5" customHeight="1" zeroHeight="1" x14ac:dyDescent="0.2"/>
  <cols>
    <col min="1" max="1" width="6.33203125" style="1275" customWidth="1"/>
    <col min="2" max="107" width="2.44140625" style="1275" customWidth="1"/>
    <col min="108" max="108" width="6.109375" style="1283" customWidth="1"/>
    <col min="109" max="109" width="5.88671875" style="1282" customWidth="1"/>
    <col min="110" max="110" width="19.109375" style="1275" hidden="1"/>
    <col min="111" max="115" width="12.6640625" style="1275" hidden="1"/>
    <col min="116" max="349" width="8.6640625" style="1275" hidden="1"/>
    <col min="350" max="355" width="14.88671875" style="1275" hidden="1"/>
    <col min="356" max="357" width="15.88671875" style="1275" hidden="1"/>
    <col min="358" max="363" width="16.109375" style="1275" hidden="1"/>
    <col min="364" max="364" width="6.109375" style="1275" hidden="1"/>
    <col min="365" max="365" width="3" style="1275" hidden="1"/>
    <col min="366" max="605" width="8.6640625" style="1275" hidden="1"/>
    <col min="606" max="611" width="14.88671875" style="1275" hidden="1"/>
    <col min="612" max="613" width="15.88671875" style="1275" hidden="1"/>
    <col min="614" max="619" width="16.109375" style="1275" hidden="1"/>
    <col min="620" max="620" width="6.109375" style="1275" hidden="1"/>
    <col min="621" max="621" width="3" style="1275" hidden="1"/>
    <col min="622" max="861" width="8.6640625" style="1275" hidden="1"/>
    <col min="862" max="867" width="14.88671875" style="1275" hidden="1"/>
    <col min="868" max="869" width="15.88671875" style="1275" hidden="1"/>
    <col min="870" max="875" width="16.109375" style="1275" hidden="1"/>
    <col min="876" max="876" width="6.109375" style="1275" hidden="1"/>
    <col min="877" max="877" width="3" style="1275" hidden="1"/>
    <col min="878" max="1117" width="8.6640625" style="1275" hidden="1"/>
    <col min="1118" max="1123" width="14.88671875" style="1275" hidden="1"/>
    <col min="1124" max="1125" width="15.88671875" style="1275" hidden="1"/>
    <col min="1126" max="1131" width="16.109375" style="1275" hidden="1"/>
    <col min="1132" max="1132" width="6.109375" style="1275" hidden="1"/>
    <col min="1133" max="1133" width="3" style="1275" hidden="1"/>
    <col min="1134" max="1373" width="8.6640625" style="1275" hidden="1"/>
    <col min="1374" max="1379" width="14.88671875" style="1275" hidden="1"/>
    <col min="1380" max="1381" width="15.88671875" style="1275" hidden="1"/>
    <col min="1382" max="1387" width="16.109375" style="1275" hidden="1"/>
    <col min="1388" max="1388" width="6.109375" style="1275" hidden="1"/>
    <col min="1389" max="1389" width="3" style="1275" hidden="1"/>
    <col min="1390" max="1629" width="8.6640625" style="1275" hidden="1"/>
    <col min="1630" max="1635" width="14.88671875" style="1275" hidden="1"/>
    <col min="1636" max="1637" width="15.88671875" style="1275" hidden="1"/>
    <col min="1638" max="1643" width="16.109375" style="1275" hidden="1"/>
    <col min="1644" max="1644" width="6.109375" style="1275" hidden="1"/>
    <col min="1645" max="1645" width="3" style="1275" hidden="1"/>
    <col min="1646" max="1885" width="8.6640625" style="1275" hidden="1"/>
    <col min="1886" max="1891" width="14.88671875" style="1275" hidden="1"/>
    <col min="1892" max="1893" width="15.88671875" style="1275" hidden="1"/>
    <col min="1894" max="1899" width="16.109375" style="1275" hidden="1"/>
    <col min="1900" max="1900" width="6.109375" style="1275" hidden="1"/>
    <col min="1901" max="1901" width="3" style="1275" hidden="1"/>
    <col min="1902" max="2141" width="8.6640625" style="1275" hidden="1"/>
    <col min="2142" max="2147" width="14.88671875" style="1275" hidden="1"/>
    <col min="2148" max="2149" width="15.88671875" style="1275" hidden="1"/>
    <col min="2150" max="2155" width="16.109375" style="1275" hidden="1"/>
    <col min="2156" max="2156" width="6.109375" style="1275" hidden="1"/>
    <col min="2157" max="2157" width="3" style="1275" hidden="1"/>
    <col min="2158" max="2397" width="8.6640625" style="1275" hidden="1"/>
    <col min="2398" max="2403" width="14.88671875" style="1275" hidden="1"/>
    <col min="2404" max="2405" width="15.88671875" style="1275" hidden="1"/>
    <col min="2406" max="2411" width="16.109375" style="1275" hidden="1"/>
    <col min="2412" max="2412" width="6.109375" style="1275" hidden="1"/>
    <col min="2413" max="2413" width="3" style="1275" hidden="1"/>
    <col min="2414" max="2653" width="8.6640625" style="1275" hidden="1"/>
    <col min="2654" max="2659" width="14.88671875" style="1275" hidden="1"/>
    <col min="2660" max="2661" width="15.88671875" style="1275" hidden="1"/>
    <col min="2662" max="2667" width="16.109375" style="1275" hidden="1"/>
    <col min="2668" max="2668" width="6.109375" style="1275" hidden="1"/>
    <col min="2669" max="2669" width="3" style="1275" hidden="1"/>
    <col min="2670" max="2909" width="8.6640625" style="1275" hidden="1"/>
    <col min="2910" max="2915" width="14.88671875" style="1275" hidden="1"/>
    <col min="2916" max="2917" width="15.88671875" style="1275" hidden="1"/>
    <col min="2918" max="2923" width="16.109375" style="1275" hidden="1"/>
    <col min="2924" max="2924" width="6.109375" style="1275" hidden="1"/>
    <col min="2925" max="2925" width="3" style="1275" hidden="1"/>
    <col min="2926" max="3165" width="8.6640625" style="1275" hidden="1"/>
    <col min="3166" max="3171" width="14.88671875" style="1275" hidden="1"/>
    <col min="3172" max="3173" width="15.88671875" style="1275" hidden="1"/>
    <col min="3174" max="3179" width="16.109375" style="1275" hidden="1"/>
    <col min="3180" max="3180" width="6.109375" style="1275" hidden="1"/>
    <col min="3181" max="3181" width="3" style="1275" hidden="1"/>
    <col min="3182" max="3421" width="8.6640625" style="1275" hidden="1"/>
    <col min="3422" max="3427" width="14.88671875" style="1275" hidden="1"/>
    <col min="3428" max="3429" width="15.88671875" style="1275" hidden="1"/>
    <col min="3430" max="3435" width="16.109375" style="1275" hidden="1"/>
    <col min="3436" max="3436" width="6.109375" style="1275" hidden="1"/>
    <col min="3437" max="3437" width="3" style="1275" hidden="1"/>
    <col min="3438" max="3677" width="8.6640625" style="1275" hidden="1"/>
    <col min="3678" max="3683" width="14.88671875" style="1275" hidden="1"/>
    <col min="3684" max="3685" width="15.88671875" style="1275" hidden="1"/>
    <col min="3686" max="3691" width="16.109375" style="1275" hidden="1"/>
    <col min="3692" max="3692" width="6.109375" style="1275" hidden="1"/>
    <col min="3693" max="3693" width="3" style="1275" hidden="1"/>
    <col min="3694" max="3933" width="8.6640625" style="1275" hidden="1"/>
    <col min="3934" max="3939" width="14.88671875" style="1275" hidden="1"/>
    <col min="3940" max="3941" width="15.88671875" style="1275" hidden="1"/>
    <col min="3942" max="3947" width="16.109375" style="1275" hidden="1"/>
    <col min="3948" max="3948" width="6.109375" style="1275" hidden="1"/>
    <col min="3949" max="3949" width="3" style="1275" hidden="1"/>
    <col min="3950" max="4189" width="8.6640625" style="1275" hidden="1"/>
    <col min="4190" max="4195" width="14.88671875" style="1275" hidden="1"/>
    <col min="4196" max="4197" width="15.88671875" style="1275" hidden="1"/>
    <col min="4198" max="4203" width="16.109375" style="1275" hidden="1"/>
    <col min="4204" max="4204" width="6.109375" style="1275" hidden="1"/>
    <col min="4205" max="4205" width="3" style="1275" hidden="1"/>
    <col min="4206" max="4445" width="8.6640625" style="1275" hidden="1"/>
    <col min="4446" max="4451" width="14.88671875" style="1275" hidden="1"/>
    <col min="4452" max="4453" width="15.88671875" style="1275" hidden="1"/>
    <col min="4454" max="4459" width="16.109375" style="1275" hidden="1"/>
    <col min="4460" max="4460" width="6.109375" style="1275" hidden="1"/>
    <col min="4461" max="4461" width="3" style="1275" hidden="1"/>
    <col min="4462" max="4701" width="8.6640625" style="1275" hidden="1"/>
    <col min="4702" max="4707" width="14.88671875" style="1275" hidden="1"/>
    <col min="4708" max="4709" width="15.88671875" style="1275" hidden="1"/>
    <col min="4710" max="4715" width="16.109375" style="1275" hidden="1"/>
    <col min="4716" max="4716" width="6.109375" style="1275" hidden="1"/>
    <col min="4717" max="4717" width="3" style="1275" hidden="1"/>
    <col min="4718" max="4957" width="8.6640625" style="1275" hidden="1"/>
    <col min="4958" max="4963" width="14.88671875" style="1275" hidden="1"/>
    <col min="4964" max="4965" width="15.88671875" style="1275" hidden="1"/>
    <col min="4966" max="4971" width="16.109375" style="1275" hidden="1"/>
    <col min="4972" max="4972" width="6.109375" style="1275" hidden="1"/>
    <col min="4973" max="4973" width="3" style="1275" hidden="1"/>
    <col min="4974" max="5213" width="8.6640625" style="1275" hidden="1"/>
    <col min="5214" max="5219" width="14.88671875" style="1275" hidden="1"/>
    <col min="5220" max="5221" width="15.88671875" style="1275" hidden="1"/>
    <col min="5222" max="5227" width="16.109375" style="1275" hidden="1"/>
    <col min="5228" max="5228" width="6.109375" style="1275" hidden="1"/>
    <col min="5229" max="5229" width="3" style="1275" hidden="1"/>
    <col min="5230" max="5469" width="8.6640625" style="1275" hidden="1"/>
    <col min="5470" max="5475" width="14.88671875" style="1275" hidden="1"/>
    <col min="5476" max="5477" width="15.88671875" style="1275" hidden="1"/>
    <col min="5478" max="5483" width="16.109375" style="1275" hidden="1"/>
    <col min="5484" max="5484" width="6.109375" style="1275" hidden="1"/>
    <col min="5485" max="5485" width="3" style="1275" hidden="1"/>
    <col min="5486" max="5725" width="8.6640625" style="1275" hidden="1"/>
    <col min="5726" max="5731" width="14.88671875" style="1275" hidden="1"/>
    <col min="5732" max="5733" width="15.88671875" style="1275" hidden="1"/>
    <col min="5734" max="5739" width="16.109375" style="1275" hidden="1"/>
    <col min="5740" max="5740" width="6.109375" style="1275" hidden="1"/>
    <col min="5741" max="5741" width="3" style="1275" hidden="1"/>
    <col min="5742" max="5981" width="8.6640625" style="1275" hidden="1"/>
    <col min="5982" max="5987" width="14.88671875" style="1275" hidden="1"/>
    <col min="5988" max="5989" width="15.88671875" style="1275" hidden="1"/>
    <col min="5990" max="5995" width="16.109375" style="1275" hidden="1"/>
    <col min="5996" max="5996" width="6.109375" style="1275" hidden="1"/>
    <col min="5997" max="5997" width="3" style="1275" hidden="1"/>
    <col min="5998" max="6237" width="8.6640625" style="1275" hidden="1"/>
    <col min="6238" max="6243" width="14.88671875" style="1275" hidden="1"/>
    <col min="6244" max="6245" width="15.88671875" style="1275" hidden="1"/>
    <col min="6246" max="6251" width="16.109375" style="1275" hidden="1"/>
    <col min="6252" max="6252" width="6.109375" style="1275" hidden="1"/>
    <col min="6253" max="6253" width="3" style="1275" hidden="1"/>
    <col min="6254" max="6493" width="8.6640625" style="1275" hidden="1"/>
    <col min="6494" max="6499" width="14.88671875" style="1275" hidden="1"/>
    <col min="6500" max="6501" width="15.88671875" style="1275" hidden="1"/>
    <col min="6502" max="6507" width="16.109375" style="1275" hidden="1"/>
    <col min="6508" max="6508" width="6.109375" style="1275" hidden="1"/>
    <col min="6509" max="6509" width="3" style="1275" hidden="1"/>
    <col min="6510" max="6749" width="8.6640625" style="1275" hidden="1"/>
    <col min="6750" max="6755" width="14.88671875" style="1275" hidden="1"/>
    <col min="6756" max="6757" width="15.88671875" style="1275" hidden="1"/>
    <col min="6758" max="6763" width="16.109375" style="1275" hidden="1"/>
    <col min="6764" max="6764" width="6.109375" style="1275" hidden="1"/>
    <col min="6765" max="6765" width="3" style="1275" hidden="1"/>
    <col min="6766" max="7005" width="8.6640625" style="1275" hidden="1"/>
    <col min="7006" max="7011" width="14.88671875" style="1275" hidden="1"/>
    <col min="7012" max="7013" width="15.88671875" style="1275" hidden="1"/>
    <col min="7014" max="7019" width="16.109375" style="1275" hidden="1"/>
    <col min="7020" max="7020" width="6.109375" style="1275" hidden="1"/>
    <col min="7021" max="7021" width="3" style="1275" hidden="1"/>
    <col min="7022" max="7261" width="8.6640625" style="1275" hidden="1"/>
    <col min="7262" max="7267" width="14.88671875" style="1275" hidden="1"/>
    <col min="7268" max="7269" width="15.88671875" style="1275" hidden="1"/>
    <col min="7270" max="7275" width="16.109375" style="1275" hidden="1"/>
    <col min="7276" max="7276" width="6.109375" style="1275" hidden="1"/>
    <col min="7277" max="7277" width="3" style="1275" hidden="1"/>
    <col min="7278" max="7517" width="8.6640625" style="1275" hidden="1"/>
    <col min="7518" max="7523" width="14.88671875" style="1275" hidden="1"/>
    <col min="7524" max="7525" width="15.88671875" style="1275" hidden="1"/>
    <col min="7526" max="7531" width="16.109375" style="1275" hidden="1"/>
    <col min="7532" max="7532" width="6.109375" style="1275" hidden="1"/>
    <col min="7533" max="7533" width="3" style="1275" hidden="1"/>
    <col min="7534" max="7773" width="8.6640625" style="1275" hidden="1"/>
    <col min="7774" max="7779" width="14.88671875" style="1275" hidden="1"/>
    <col min="7780" max="7781" width="15.88671875" style="1275" hidden="1"/>
    <col min="7782" max="7787" width="16.109375" style="1275" hidden="1"/>
    <col min="7788" max="7788" width="6.109375" style="1275" hidden="1"/>
    <col min="7789" max="7789" width="3" style="1275" hidden="1"/>
    <col min="7790" max="8029" width="8.6640625" style="1275" hidden="1"/>
    <col min="8030" max="8035" width="14.88671875" style="1275" hidden="1"/>
    <col min="8036" max="8037" width="15.88671875" style="1275" hidden="1"/>
    <col min="8038" max="8043" width="16.109375" style="1275" hidden="1"/>
    <col min="8044" max="8044" width="6.109375" style="1275" hidden="1"/>
    <col min="8045" max="8045" width="3" style="1275" hidden="1"/>
    <col min="8046" max="8285" width="8.6640625" style="1275" hidden="1"/>
    <col min="8286" max="8291" width="14.88671875" style="1275" hidden="1"/>
    <col min="8292" max="8293" width="15.88671875" style="1275" hidden="1"/>
    <col min="8294" max="8299" width="16.109375" style="1275" hidden="1"/>
    <col min="8300" max="8300" width="6.109375" style="1275" hidden="1"/>
    <col min="8301" max="8301" width="3" style="1275" hidden="1"/>
    <col min="8302" max="8541" width="8.6640625" style="1275" hidden="1"/>
    <col min="8542" max="8547" width="14.88671875" style="1275" hidden="1"/>
    <col min="8548" max="8549" width="15.88671875" style="1275" hidden="1"/>
    <col min="8550" max="8555" width="16.109375" style="1275" hidden="1"/>
    <col min="8556" max="8556" width="6.109375" style="1275" hidden="1"/>
    <col min="8557" max="8557" width="3" style="1275" hidden="1"/>
    <col min="8558" max="8797" width="8.6640625" style="1275" hidden="1"/>
    <col min="8798" max="8803" width="14.88671875" style="1275" hidden="1"/>
    <col min="8804" max="8805" width="15.88671875" style="1275" hidden="1"/>
    <col min="8806" max="8811" width="16.109375" style="1275" hidden="1"/>
    <col min="8812" max="8812" width="6.109375" style="1275" hidden="1"/>
    <col min="8813" max="8813" width="3" style="1275" hidden="1"/>
    <col min="8814" max="9053" width="8.6640625" style="1275" hidden="1"/>
    <col min="9054" max="9059" width="14.88671875" style="1275" hidden="1"/>
    <col min="9060" max="9061" width="15.88671875" style="1275" hidden="1"/>
    <col min="9062" max="9067" width="16.109375" style="1275" hidden="1"/>
    <col min="9068" max="9068" width="6.109375" style="1275" hidden="1"/>
    <col min="9069" max="9069" width="3" style="1275" hidden="1"/>
    <col min="9070" max="9309" width="8.6640625" style="1275" hidden="1"/>
    <col min="9310" max="9315" width="14.88671875" style="1275" hidden="1"/>
    <col min="9316" max="9317" width="15.88671875" style="1275" hidden="1"/>
    <col min="9318" max="9323" width="16.109375" style="1275" hidden="1"/>
    <col min="9324" max="9324" width="6.109375" style="1275" hidden="1"/>
    <col min="9325" max="9325" width="3" style="1275" hidden="1"/>
    <col min="9326" max="9565" width="8.6640625" style="1275" hidden="1"/>
    <col min="9566" max="9571" width="14.88671875" style="1275" hidden="1"/>
    <col min="9572" max="9573" width="15.88671875" style="1275" hidden="1"/>
    <col min="9574" max="9579" width="16.109375" style="1275" hidden="1"/>
    <col min="9580" max="9580" width="6.109375" style="1275" hidden="1"/>
    <col min="9581" max="9581" width="3" style="1275" hidden="1"/>
    <col min="9582" max="9821" width="8.6640625" style="1275" hidden="1"/>
    <col min="9822" max="9827" width="14.88671875" style="1275" hidden="1"/>
    <col min="9828" max="9829" width="15.88671875" style="1275" hidden="1"/>
    <col min="9830" max="9835" width="16.109375" style="1275" hidden="1"/>
    <col min="9836" max="9836" width="6.109375" style="1275" hidden="1"/>
    <col min="9837" max="9837" width="3" style="1275" hidden="1"/>
    <col min="9838" max="10077" width="8.6640625" style="1275" hidden="1"/>
    <col min="10078" max="10083" width="14.88671875" style="1275" hidden="1"/>
    <col min="10084" max="10085" width="15.88671875" style="1275" hidden="1"/>
    <col min="10086" max="10091" width="16.109375" style="1275" hidden="1"/>
    <col min="10092" max="10092" width="6.109375" style="1275" hidden="1"/>
    <col min="10093" max="10093" width="3" style="1275" hidden="1"/>
    <col min="10094" max="10333" width="8.6640625" style="1275" hidden="1"/>
    <col min="10334" max="10339" width="14.88671875" style="1275" hidden="1"/>
    <col min="10340" max="10341" width="15.88671875" style="1275" hidden="1"/>
    <col min="10342" max="10347" width="16.109375" style="1275" hidden="1"/>
    <col min="10348" max="10348" width="6.109375" style="1275" hidden="1"/>
    <col min="10349" max="10349" width="3" style="1275" hidden="1"/>
    <col min="10350" max="10589" width="8.6640625" style="1275" hidden="1"/>
    <col min="10590" max="10595" width="14.88671875" style="1275" hidden="1"/>
    <col min="10596" max="10597" width="15.88671875" style="1275" hidden="1"/>
    <col min="10598" max="10603" width="16.109375" style="1275" hidden="1"/>
    <col min="10604" max="10604" width="6.109375" style="1275" hidden="1"/>
    <col min="10605" max="10605" width="3" style="1275" hidden="1"/>
    <col min="10606" max="10845" width="8.6640625" style="1275" hidden="1"/>
    <col min="10846" max="10851" width="14.88671875" style="1275" hidden="1"/>
    <col min="10852" max="10853" width="15.88671875" style="1275" hidden="1"/>
    <col min="10854" max="10859" width="16.109375" style="1275" hidden="1"/>
    <col min="10860" max="10860" width="6.109375" style="1275" hidden="1"/>
    <col min="10861" max="10861" width="3" style="1275" hidden="1"/>
    <col min="10862" max="11101" width="8.6640625" style="1275" hidden="1"/>
    <col min="11102" max="11107" width="14.88671875" style="1275" hidden="1"/>
    <col min="11108" max="11109" width="15.88671875" style="1275" hidden="1"/>
    <col min="11110" max="11115" width="16.109375" style="1275" hidden="1"/>
    <col min="11116" max="11116" width="6.109375" style="1275" hidden="1"/>
    <col min="11117" max="11117" width="3" style="1275" hidden="1"/>
    <col min="11118" max="11357" width="8.6640625" style="1275" hidden="1"/>
    <col min="11358" max="11363" width="14.88671875" style="1275" hidden="1"/>
    <col min="11364" max="11365" width="15.88671875" style="1275" hidden="1"/>
    <col min="11366" max="11371" width="16.109375" style="1275" hidden="1"/>
    <col min="11372" max="11372" width="6.109375" style="1275" hidden="1"/>
    <col min="11373" max="11373" width="3" style="1275" hidden="1"/>
    <col min="11374" max="11613" width="8.6640625" style="1275" hidden="1"/>
    <col min="11614" max="11619" width="14.88671875" style="1275" hidden="1"/>
    <col min="11620" max="11621" width="15.88671875" style="1275" hidden="1"/>
    <col min="11622" max="11627" width="16.109375" style="1275" hidden="1"/>
    <col min="11628" max="11628" width="6.109375" style="1275" hidden="1"/>
    <col min="11629" max="11629" width="3" style="1275" hidden="1"/>
    <col min="11630" max="11869" width="8.6640625" style="1275" hidden="1"/>
    <col min="11870" max="11875" width="14.88671875" style="1275" hidden="1"/>
    <col min="11876" max="11877" width="15.88671875" style="1275" hidden="1"/>
    <col min="11878" max="11883" width="16.109375" style="1275" hidden="1"/>
    <col min="11884" max="11884" width="6.109375" style="1275" hidden="1"/>
    <col min="11885" max="11885" width="3" style="1275" hidden="1"/>
    <col min="11886" max="12125" width="8.6640625" style="1275" hidden="1"/>
    <col min="12126" max="12131" width="14.88671875" style="1275" hidden="1"/>
    <col min="12132" max="12133" width="15.88671875" style="1275" hidden="1"/>
    <col min="12134" max="12139" width="16.109375" style="1275" hidden="1"/>
    <col min="12140" max="12140" width="6.109375" style="1275" hidden="1"/>
    <col min="12141" max="12141" width="3" style="1275" hidden="1"/>
    <col min="12142" max="12381" width="8.6640625" style="1275" hidden="1"/>
    <col min="12382" max="12387" width="14.88671875" style="1275" hidden="1"/>
    <col min="12388" max="12389" width="15.88671875" style="1275" hidden="1"/>
    <col min="12390" max="12395" width="16.109375" style="1275" hidden="1"/>
    <col min="12396" max="12396" width="6.109375" style="1275" hidden="1"/>
    <col min="12397" max="12397" width="3" style="1275" hidden="1"/>
    <col min="12398" max="12637" width="8.6640625" style="1275" hidden="1"/>
    <col min="12638" max="12643" width="14.88671875" style="1275" hidden="1"/>
    <col min="12644" max="12645" width="15.88671875" style="1275" hidden="1"/>
    <col min="12646" max="12651" width="16.109375" style="1275" hidden="1"/>
    <col min="12652" max="12652" width="6.109375" style="1275" hidden="1"/>
    <col min="12653" max="12653" width="3" style="1275" hidden="1"/>
    <col min="12654" max="12893" width="8.6640625" style="1275" hidden="1"/>
    <col min="12894" max="12899" width="14.88671875" style="1275" hidden="1"/>
    <col min="12900" max="12901" width="15.88671875" style="1275" hidden="1"/>
    <col min="12902" max="12907" width="16.109375" style="1275" hidden="1"/>
    <col min="12908" max="12908" width="6.109375" style="1275" hidden="1"/>
    <col min="12909" max="12909" width="3" style="1275" hidden="1"/>
    <col min="12910" max="13149" width="8.6640625" style="1275" hidden="1"/>
    <col min="13150" max="13155" width="14.88671875" style="1275" hidden="1"/>
    <col min="13156" max="13157" width="15.88671875" style="1275" hidden="1"/>
    <col min="13158" max="13163" width="16.109375" style="1275" hidden="1"/>
    <col min="13164" max="13164" width="6.109375" style="1275" hidden="1"/>
    <col min="13165" max="13165" width="3" style="1275" hidden="1"/>
    <col min="13166" max="13405" width="8.6640625" style="1275" hidden="1"/>
    <col min="13406" max="13411" width="14.88671875" style="1275" hidden="1"/>
    <col min="13412" max="13413" width="15.88671875" style="1275" hidden="1"/>
    <col min="13414" max="13419" width="16.109375" style="1275" hidden="1"/>
    <col min="13420" max="13420" width="6.109375" style="1275" hidden="1"/>
    <col min="13421" max="13421" width="3" style="1275" hidden="1"/>
    <col min="13422" max="13661" width="8.6640625" style="1275" hidden="1"/>
    <col min="13662" max="13667" width="14.88671875" style="1275" hidden="1"/>
    <col min="13668" max="13669" width="15.88671875" style="1275" hidden="1"/>
    <col min="13670" max="13675" width="16.109375" style="1275" hidden="1"/>
    <col min="13676" max="13676" width="6.109375" style="1275" hidden="1"/>
    <col min="13677" max="13677" width="3" style="1275" hidden="1"/>
    <col min="13678" max="13917" width="8.6640625" style="1275" hidden="1"/>
    <col min="13918" max="13923" width="14.88671875" style="1275" hidden="1"/>
    <col min="13924" max="13925" width="15.88671875" style="1275" hidden="1"/>
    <col min="13926" max="13931" width="16.109375" style="1275" hidden="1"/>
    <col min="13932" max="13932" width="6.109375" style="1275" hidden="1"/>
    <col min="13933" max="13933" width="3" style="1275" hidden="1"/>
    <col min="13934" max="14173" width="8.6640625" style="1275" hidden="1"/>
    <col min="14174" max="14179" width="14.88671875" style="1275" hidden="1"/>
    <col min="14180" max="14181" width="15.88671875" style="1275" hidden="1"/>
    <col min="14182" max="14187" width="16.109375" style="1275" hidden="1"/>
    <col min="14188" max="14188" width="6.109375" style="1275" hidden="1"/>
    <col min="14189" max="14189" width="3" style="1275" hidden="1"/>
    <col min="14190" max="14429" width="8.6640625" style="1275" hidden="1"/>
    <col min="14430" max="14435" width="14.88671875" style="1275" hidden="1"/>
    <col min="14436" max="14437" width="15.88671875" style="1275" hidden="1"/>
    <col min="14438" max="14443" width="16.109375" style="1275" hidden="1"/>
    <col min="14444" max="14444" width="6.109375" style="1275" hidden="1"/>
    <col min="14445" max="14445" width="3" style="1275" hidden="1"/>
    <col min="14446" max="14685" width="8.6640625" style="1275" hidden="1"/>
    <col min="14686" max="14691" width="14.88671875" style="1275" hidden="1"/>
    <col min="14692" max="14693" width="15.88671875" style="1275" hidden="1"/>
    <col min="14694" max="14699" width="16.109375" style="1275" hidden="1"/>
    <col min="14700" max="14700" width="6.109375" style="1275" hidden="1"/>
    <col min="14701" max="14701" width="3" style="1275" hidden="1"/>
    <col min="14702" max="14941" width="8.6640625" style="1275" hidden="1"/>
    <col min="14942" max="14947" width="14.88671875" style="1275" hidden="1"/>
    <col min="14948" max="14949" width="15.88671875" style="1275" hidden="1"/>
    <col min="14950" max="14955" width="16.109375" style="1275" hidden="1"/>
    <col min="14956" max="14956" width="6.109375" style="1275" hidden="1"/>
    <col min="14957" max="14957" width="3" style="1275" hidden="1"/>
    <col min="14958" max="15197" width="8.6640625" style="1275" hidden="1"/>
    <col min="15198" max="15203" width="14.88671875" style="1275" hidden="1"/>
    <col min="15204" max="15205" width="15.88671875" style="1275" hidden="1"/>
    <col min="15206" max="15211" width="16.109375" style="1275" hidden="1"/>
    <col min="15212" max="15212" width="6.109375" style="1275" hidden="1"/>
    <col min="15213" max="15213" width="3" style="1275" hidden="1"/>
    <col min="15214" max="15453" width="8.6640625" style="1275" hidden="1"/>
    <col min="15454" max="15459" width="14.88671875" style="1275" hidden="1"/>
    <col min="15460" max="15461" width="15.88671875" style="1275" hidden="1"/>
    <col min="15462" max="15467" width="16.109375" style="1275" hidden="1"/>
    <col min="15468" max="15468" width="6.109375" style="1275" hidden="1"/>
    <col min="15469" max="15469" width="3" style="1275" hidden="1"/>
    <col min="15470" max="15709" width="8.6640625" style="1275" hidden="1"/>
    <col min="15710" max="15715" width="14.88671875" style="1275" hidden="1"/>
    <col min="15716" max="15717" width="15.88671875" style="1275" hidden="1"/>
    <col min="15718" max="15723" width="16.109375" style="1275" hidden="1"/>
    <col min="15724" max="15724" width="6.109375" style="1275" hidden="1"/>
    <col min="15725" max="15725" width="3" style="1275" hidden="1"/>
    <col min="15726" max="15965" width="8.6640625" style="1275" hidden="1"/>
    <col min="15966" max="15971" width="14.88671875" style="1275" hidden="1"/>
    <col min="15972" max="15973" width="15.88671875" style="1275" hidden="1"/>
    <col min="15974" max="15979" width="16.109375" style="1275" hidden="1"/>
    <col min="15980" max="15980" width="6.109375" style="1275" hidden="1"/>
    <col min="15981" max="15981" width="3" style="1275" hidden="1"/>
    <col min="15982" max="16221" width="8.6640625" style="1275" hidden="1"/>
    <col min="16222" max="16227" width="14.88671875" style="1275" hidden="1"/>
    <col min="16228" max="16229" width="15.88671875" style="1275" hidden="1"/>
    <col min="16230" max="16235" width="16.109375" style="1275" hidden="1"/>
    <col min="16236" max="16236" width="6.109375" style="1275" hidden="1"/>
    <col min="16237" max="16237" width="3" style="1275" hidden="1"/>
    <col min="16238" max="16384" width="8.66406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2"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ht="13.2"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ht="13.2"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1275"/>
      <c r="DE19" s="1275"/>
    </row>
    <row r="20" spans="1:351" ht="13.2" x14ac:dyDescent="0.2">
      <c r="DD20" s="1275"/>
      <c r="DE20" s="1275"/>
    </row>
    <row r="21" spans="1:351" ht="16.2"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2" x14ac:dyDescent="0.2">
      <c r="B22" s="1282"/>
      <c r="MM22" s="1281"/>
    </row>
    <row r="23" spans="1:351" ht="13.2" x14ac:dyDescent="0.2">
      <c r="B23" s="1282"/>
    </row>
    <row r="24" spans="1:351" ht="13.2" x14ac:dyDescent="0.2">
      <c r="B24" s="1282"/>
    </row>
    <row r="25" spans="1:351" ht="13.2" x14ac:dyDescent="0.2">
      <c r="B25" s="1282"/>
    </row>
    <row r="26" spans="1:351" ht="13.2" x14ac:dyDescent="0.2">
      <c r="B26" s="1282"/>
    </row>
    <row r="27" spans="1:351" ht="13.2" x14ac:dyDescent="0.2">
      <c r="B27" s="1282"/>
    </row>
    <row r="28" spans="1:351" ht="13.2" x14ac:dyDescent="0.2">
      <c r="B28" s="1282"/>
    </row>
    <row r="29" spans="1:351" ht="13.2" x14ac:dyDescent="0.2">
      <c r="B29" s="1282"/>
    </row>
    <row r="30" spans="1:351" ht="13.2" x14ac:dyDescent="0.2">
      <c r="B30" s="1282"/>
    </row>
    <row r="31" spans="1:351" ht="13.2" x14ac:dyDescent="0.2">
      <c r="B31" s="1282"/>
    </row>
    <row r="32" spans="1:351" ht="13.2" x14ac:dyDescent="0.2">
      <c r="B32" s="1282"/>
    </row>
    <row r="33" spans="2:109" ht="13.2" x14ac:dyDescent="0.2">
      <c r="B33" s="1282"/>
    </row>
    <row r="34" spans="2:109" ht="13.2" x14ac:dyDescent="0.2">
      <c r="B34" s="1282"/>
    </row>
    <row r="35" spans="2:109" ht="13.2" x14ac:dyDescent="0.2">
      <c r="B35" s="1282"/>
    </row>
    <row r="36" spans="2:109" ht="13.2" x14ac:dyDescent="0.2">
      <c r="B36" s="1282"/>
    </row>
    <row r="37" spans="2:109" ht="13.2" x14ac:dyDescent="0.2">
      <c r="B37" s="1282"/>
    </row>
    <row r="38" spans="2:109" ht="13.2" x14ac:dyDescent="0.2">
      <c r="B38" s="1282"/>
    </row>
    <row r="39" spans="2:109" ht="13.2"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2" x14ac:dyDescent="0.2">
      <c r="B40" s="1287"/>
      <c r="DD40" s="1287"/>
      <c r="DE40" s="1275"/>
    </row>
    <row r="41" spans="2:109" ht="16.2" x14ac:dyDescent="0.2">
      <c r="B41" s="1288" t="s">
        <v>591</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2" x14ac:dyDescent="0.2">
      <c r="B42" s="1282"/>
      <c r="G42" s="1289"/>
      <c r="I42" s="1290"/>
      <c r="J42" s="1290"/>
      <c r="K42" s="1290"/>
      <c r="AM42" s="1289"/>
      <c r="AN42" s="1289" t="s">
        <v>592</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593</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2"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2"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2"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2"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2"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2" x14ac:dyDescent="0.2">
      <c r="B49" s="1282"/>
      <c r="AN49" s="1275" t="s">
        <v>594</v>
      </c>
    </row>
    <row r="50" spans="1:109" ht="13.2"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553</v>
      </c>
      <c r="BQ50" s="1307"/>
      <c r="BR50" s="1307"/>
      <c r="BS50" s="1307"/>
      <c r="BT50" s="1307"/>
      <c r="BU50" s="1307"/>
      <c r="BV50" s="1307"/>
      <c r="BW50" s="1307"/>
      <c r="BX50" s="1307" t="s">
        <v>554</v>
      </c>
      <c r="BY50" s="1307"/>
      <c r="BZ50" s="1307"/>
      <c r="CA50" s="1307"/>
      <c r="CB50" s="1307"/>
      <c r="CC50" s="1307"/>
      <c r="CD50" s="1307"/>
      <c r="CE50" s="1307"/>
      <c r="CF50" s="1307" t="s">
        <v>555</v>
      </c>
      <c r="CG50" s="1307"/>
      <c r="CH50" s="1307"/>
      <c r="CI50" s="1307"/>
      <c r="CJ50" s="1307"/>
      <c r="CK50" s="1307"/>
      <c r="CL50" s="1307"/>
      <c r="CM50" s="1307"/>
      <c r="CN50" s="1307" t="s">
        <v>556</v>
      </c>
      <c r="CO50" s="1307"/>
      <c r="CP50" s="1307"/>
      <c r="CQ50" s="1307"/>
      <c r="CR50" s="1307"/>
      <c r="CS50" s="1307"/>
      <c r="CT50" s="1307"/>
      <c r="CU50" s="1307"/>
      <c r="CV50" s="1307" t="s">
        <v>557</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595</v>
      </c>
      <c r="AO51" s="1311"/>
      <c r="AP51" s="1311"/>
      <c r="AQ51" s="1311"/>
      <c r="AR51" s="1311"/>
      <c r="AS51" s="1311"/>
      <c r="AT51" s="1311"/>
      <c r="AU51" s="1311"/>
      <c r="AV51" s="1311"/>
      <c r="AW51" s="1311"/>
      <c r="AX51" s="1311"/>
      <c r="AY51" s="1311"/>
      <c r="AZ51" s="1311"/>
      <c r="BA51" s="1311"/>
      <c r="BB51" s="1311" t="s">
        <v>596</v>
      </c>
      <c r="BC51" s="1311"/>
      <c r="BD51" s="1311"/>
      <c r="BE51" s="1311"/>
      <c r="BF51" s="1311"/>
      <c r="BG51" s="1311"/>
      <c r="BH51" s="1311"/>
      <c r="BI51" s="1311"/>
      <c r="BJ51" s="1311"/>
      <c r="BK51" s="1311"/>
      <c r="BL51" s="1311"/>
      <c r="BM51" s="1311"/>
      <c r="BN51" s="1311"/>
      <c r="BO51" s="1311"/>
      <c r="BP51" s="1312"/>
      <c r="BQ51" s="1313"/>
      <c r="BR51" s="1313"/>
      <c r="BS51" s="1313"/>
      <c r="BT51" s="1313"/>
      <c r="BU51" s="1313"/>
      <c r="BV51" s="1313"/>
      <c r="BW51" s="1313"/>
      <c r="BX51" s="1312"/>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2"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597</v>
      </c>
      <c r="BC53" s="1311"/>
      <c r="BD53" s="1311"/>
      <c r="BE53" s="1311"/>
      <c r="BF53" s="1311"/>
      <c r="BG53" s="1311"/>
      <c r="BH53" s="1311"/>
      <c r="BI53" s="1311"/>
      <c r="BJ53" s="1311"/>
      <c r="BK53" s="1311"/>
      <c r="BL53" s="1311"/>
      <c r="BM53" s="1311"/>
      <c r="BN53" s="1311"/>
      <c r="BO53" s="1311"/>
      <c r="BP53" s="1312"/>
      <c r="BQ53" s="1313"/>
      <c r="BR53" s="1313"/>
      <c r="BS53" s="1313"/>
      <c r="BT53" s="1313"/>
      <c r="BU53" s="1313"/>
      <c r="BV53" s="1313"/>
      <c r="BW53" s="1313"/>
      <c r="BX53" s="1312"/>
      <c r="BY53" s="1313"/>
      <c r="BZ53" s="1313"/>
      <c r="CA53" s="1313"/>
      <c r="CB53" s="1313"/>
      <c r="CC53" s="1313"/>
      <c r="CD53" s="1313"/>
      <c r="CE53" s="1313"/>
      <c r="CF53" s="1313">
        <v>24.9</v>
      </c>
      <c r="CG53" s="1313"/>
      <c r="CH53" s="1313"/>
      <c r="CI53" s="1313"/>
      <c r="CJ53" s="1313"/>
      <c r="CK53" s="1313"/>
      <c r="CL53" s="1313"/>
      <c r="CM53" s="1313"/>
      <c r="CN53" s="1313">
        <v>26.6</v>
      </c>
      <c r="CO53" s="1313"/>
      <c r="CP53" s="1313"/>
      <c r="CQ53" s="1313"/>
      <c r="CR53" s="1313"/>
      <c r="CS53" s="1313"/>
      <c r="CT53" s="1313"/>
      <c r="CU53" s="1313"/>
      <c r="CV53" s="1313">
        <v>56.3</v>
      </c>
      <c r="CW53" s="1313"/>
      <c r="CX53" s="1313"/>
      <c r="CY53" s="1313"/>
      <c r="CZ53" s="1313"/>
      <c r="DA53" s="1313"/>
      <c r="DB53" s="1313"/>
      <c r="DC53" s="1313"/>
    </row>
    <row r="54" spans="1:109" ht="13.2"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1290"/>
      <c r="B55" s="1282"/>
      <c r="G55" s="1301"/>
      <c r="H55" s="1301"/>
      <c r="I55" s="1301"/>
      <c r="J55" s="1301"/>
      <c r="K55" s="1310"/>
      <c r="L55" s="1310"/>
      <c r="M55" s="1310"/>
      <c r="N55" s="1310"/>
      <c r="AN55" s="1307" t="s">
        <v>598</v>
      </c>
      <c r="AO55" s="1307"/>
      <c r="AP55" s="1307"/>
      <c r="AQ55" s="1307"/>
      <c r="AR55" s="1307"/>
      <c r="AS55" s="1307"/>
      <c r="AT55" s="1307"/>
      <c r="AU55" s="1307"/>
      <c r="AV55" s="1307"/>
      <c r="AW55" s="1307"/>
      <c r="AX55" s="1307"/>
      <c r="AY55" s="1307"/>
      <c r="AZ55" s="1307"/>
      <c r="BA55" s="1307"/>
      <c r="BB55" s="1311" t="s">
        <v>596</v>
      </c>
      <c r="BC55" s="1311"/>
      <c r="BD55" s="1311"/>
      <c r="BE55" s="1311"/>
      <c r="BF55" s="1311"/>
      <c r="BG55" s="1311"/>
      <c r="BH55" s="1311"/>
      <c r="BI55" s="1311"/>
      <c r="BJ55" s="1311"/>
      <c r="BK55" s="1311"/>
      <c r="BL55" s="1311"/>
      <c r="BM55" s="1311"/>
      <c r="BN55" s="1311"/>
      <c r="BO55" s="1311"/>
      <c r="BP55" s="1312"/>
      <c r="BQ55" s="1313"/>
      <c r="BR55" s="1313"/>
      <c r="BS55" s="1313"/>
      <c r="BT55" s="1313"/>
      <c r="BU55" s="1313"/>
      <c r="BV55" s="1313"/>
      <c r="BW55" s="1313"/>
      <c r="BX55" s="1312"/>
      <c r="BY55" s="1313"/>
      <c r="BZ55" s="1313"/>
      <c r="CA55" s="1313"/>
      <c r="CB55" s="1313"/>
      <c r="CC55" s="1313"/>
      <c r="CD55" s="1313"/>
      <c r="CE55" s="1313"/>
      <c r="CF55" s="1313">
        <v>11.4</v>
      </c>
      <c r="CG55" s="1313"/>
      <c r="CH55" s="1313"/>
      <c r="CI55" s="1313"/>
      <c r="CJ55" s="1313"/>
      <c r="CK55" s="1313"/>
      <c r="CL55" s="1313"/>
      <c r="CM55" s="1313"/>
      <c r="CN55" s="1313">
        <v>10.4</v>
      </c>
      <c r="CO55" s="1313"/>
      <c r="CP55" s="1313"/>
      <c r="CQ55" s="1313"/>
      <c r="CR55" s="1313"/>
      <c r="CS55" s="1313"/>
      <c r="CT55" s="1313"/>
      <c r="CU55" s="1313"/>
      <c r="CV55" s="1313">
        <v>10.9</v>
      </c>
      <c r="CW55" s="1313"/>
      <c r="CX55" s="1313"/>
      <c r="CY55" s="1313"/>
      <c r="CZ55" s="1313"/>
      <c r="DA55" s="1313"/>
      <c r="DB55" s="1313"/>
      <c r="DC55" s="1313"/>
    </row>
    <row r="56" spans="1:109" ht="13.2"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0" customFormat="1" ht="13.2" x14ac:dyDescent="0.2">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597</v>
      </c>
      <c r="BC57" s="1311"/>
      <c r="BD57" s="1311"/>
      <c r="BE57" s="1311"/>
      <c r="BF57" s="1311"/>
      <c r="BG57" s="1311"/>
      <c r="BH57" s="1311"/>
      <c r="BI57" s="1311"/>
      <c r="BJ57" s="1311"/>
      <c r="BK57" s="1311"/>
      <c r="BL57" s="1311"/>
      <c r="BM57" s="1311"/>
      <c r="BN57" s="1311"/>
      <c r="BO57" s="1311"/>
      <c r="BP57" s="1312"/>
      <c r="BQ57" s="1313"/>
      <c r="BR57" s="1313"/>
      <c r="BS57" s="1313"/>
      <c r="BT57" s="1313"/>
      <c r="BU57" s="1313"/>
      <c r="BV57" s="1313"/>
      <c r="BW57" s="1313"/>
      <c r="BX57" s="1312"/>
      <c r="BY57" s="1313"/>
      <c r="BZ57" s="1313"/>
      <c r="CA57" s="1313"/>
      <c r="CB57" s="1313"/>
      <c r="CC57" s="1313"/>
      <c r="CD57" s="1313"/>
      <c r="CE57" s="1313"/>
      <c r="CF57" s="1313">
        <v>59.7</v>
      </c>
      <c r="CG57" s="1313"/>
      <c r="CH57" s="1313"/>
      <c r="CI57" s="1313"/>
      <c r="CJ57" s="1313"/>
      <c r="CK57" s="1313"/>
      <c r="CL57" s="1313"/>
      <c r="CM57" s="1313"/>
      <c r="CN57" s="1313">
        <v>60.8</v>
      </c>
      <c r="CO57" s="1313"/>
      <c r="CP57" s="1313"/>
      <c r="CQ57" s="1313"/>
      <c r="CR57" s="1313"/>
      <c r="CS57" s="1313"/>
      <c r="CT57" s="1313"/>
      <c r="CU57" s="1313"/>
      <c r="CV57" s="1313">
        <v>62</v>
      </c>
      <c r="CW57" s="1313"/>
      <c r="CX57" s="1313"/>
      <c r="CY57" s="1313"/>
      <c r="CZ57" s="1313"/>
      <c r="DA57" s="1313"/>
      <c r="DB57" s="1313"/>
      <c r="DC57" s="1313"/>
      <c r="DD57" s="1316"/>
      <c r="DE57" s="1314"/>
    </row>
    <row r="58" spans="1:109" s="1290" customFormat="1" ht="13.2" x14ac:dyDescent="0.2">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0" customFormat="1" ht="13.2" x14ac:dyDescent="0.2">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ht="13.2" x14ac:dyDescent="0.2">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ht="13.2" x14ac:dyDescent="0.2">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ht="13.2"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2" x14ac:dyDescent="0.2">
      <c r="B63" s="1322" t="s">
        <v>599</v>
      </c>
    </row>
    <row r="64" spans="1:109" ht="13.2" x14ac:dyDescent="0.2">
      <c r="B64" s="1282"/>
      <c r="G64" s="1289"/>
      <c r="I64" s="1323"/>
      <c r="J64" s="1323"/>
      <c r="K64" s="1323"/>
      <c r="L64" s="1323"/>
      <c r="M64" s="1323"/>
      <c r="N64" s="1324"/>
      <c r="AM64" s="1289"/>
      <c r="AN64" s="1289" t="s">
        <v>592</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2" x14ac:dyDescent="0.2">
      <c r="B65" s="1282"/>
      <c r="AN65" s="1291" t="s">
        <v>600</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2" x14ac:dyDescent="0.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2" x14ac:dyDescent="0.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2" x14ac:dyDescent="0.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2" x14ac:dyDescent="0.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2" x14ac:dyDescent="0.2">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ht="13.2" x14ac:dyDescent="0.2">
      <c r="B71" s="1282"/>
      <c r="G71" s="1328"/>
      <c r="I71" s="1329"/>
      <c r="J71" s="1326"/>
      <c r="K71" s="1326"/>
      <c r="L71" s="1327"/>
      <c r="M71" s="1326"/>
      <c r="N71" s="1327"/>
      <c r="AM71" s="1328"/>
      <c r="AN71" s="1275" t="s">
        <v>594</v>
      </c>
    </row>
    <row r="72" spans="2:107" ht="13.2"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553</v>
      </c>
      <c r="BQ72" s="1307"/>
      <c r="BR72" s="1307"/>
      <c r="BS72" s="1307"/>
      <c r="BT72" s="1307"/>
      <c r="BU72" s="1307"/>
      <c r="BV72" s="1307"/>
      <c r="BW72" s="1307"/>
      <c r="BX72" s="1307" t="s">
        <v>554</v>
      </c>
      <c r="BY72" s="1307"/>
      <c r="BZ72" s="1307"/>
      <c r="CA72" s="1307"/>
      <c r="CB72" s="1307"/>
      <c r="CC72" s="1307"/>
      <c r="CD72" s="1307"/>
      <c r="CE72" s="1307"/>
      <c r="CF72" s="1307" t="s">
        <v>555</v>
      </c>
      <c r="CG72" s="1307"/>
      <c r="CH72" s="1307"/>
      <c r="CI72" s="1307"/>
      <c r="CJ72" s="1307"/>
      <c r="CK72" s="1307"/>
      <c r="CL72" s="1307"/>
      <c r="CM72" s="1307"/>
      <c r="CN72" s="1307" t="s">
        <v>556</v>
      </c>
      <c r="CO72" s="1307"/>
      <c r="CP72" s="1307"/>
      <c r="CQ72" s="1307"/>
      <c r="CR72" s="1307"/>
      <c r="CS72" s="1307"/>
      <c r="CT72" s="1307"/>
      <c r="CU72" s="1307"/>
      <c r="CV72" s="1307" t="s">
        <v>557</v>
      </c>
      <c r="CW72" s="1307"/>
      <c r="CX72" s="1307"/>
      <c r="CY72" s="1307"/>
      <c r="CZ72" s="1307"/>
      <c r="DA72" s="1307"/>
      <c r="DB72" s="1307"/>
      <c r="DC72" s="1307"/>
    </row>
    <row r="73" spans="2:107" ht="13.2" x14ac:dyDescent="0.2">
      <c r="B73" s="1282"/>
      <c r="G73" s="1308"/>
      <c r="H73" s="1308"/>
      <c r="I73" s="1308"/>
      <c r="J73" s="1308"/>
      <c r="K73" s="1330"/>
      <c r="L73" s="1330"/>
      <c r="M73" s="1330"/>
      <c r="N73" s="1330"/>
      <c r="AM73" s="1300"/>
      <c r="AN73" s="1311" t="s">
        <v>595</v>
      </c>
      <c r="AO73" s="1311"/>
      <c r="AP73" s="1311"/>
      <c r="AQ73" s="1311"/>
      <c r="AR73" s="1311"/>
      <c r="AS73" s="1311"/>
      <c r="AT73" s="1311"/>
      <c r="AU73" s="1311"/>
      <c r="AV73" s="1311"/>
      <c r="AW73" s="1311"/>
      <c r="AX73" s="1311"/>
      <c r="AY73" s="1311"/>
      <c r="AZ73" s="1311"/>
      <c r="BA73" s="1311"/>
      <c r="BB73" s="1311" t="s">
        <v>596</v>
      </c>
      <c r="BC73" s="1311"/>
      <c r="BD73" s="1311"/>
      <c r="BE73" s="1311"/>
      <c r="BF73" s="1311"/>
      <c r="BG73" s="1311"/>
      <c r="BH73" s="1311"/>
      <c r="BI73" s="1311"/>
      <c r="BJ73" s="1311"/>
      <c r="BK73" s="1311"/>
      <c r="BL73" s="1311"/>
      <c r="BM73" s="1311"/>
      <c r="BN73" s="1311"/>
      <c r="BO73" s="1311"/>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2" x14ac:dyDescent="0.2">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601</v>
      </c>
      <c r="BC75" s="1311"/>
      <c r="BD75" s="1311"/>
      <c r="BE75" s="1311"/>
      <c r="BF75" s="1311"/>
      <c r="BG75" s="1311"/>
      <c r="BH75" s="1311"/>
      <c r="BI75" s="1311"/>
      <c r="BJ75" s="1311"/>
      <c r="BK75" s="1311"/>
      <c r="BL75" s="1311"/>
      <c r="BM75" s="1311"/>
      <c r="BN75" s="1311"/>
      <c r="BO75" s="1311"/>
      <c r="BP75" s="1313">
        <v>5.3</v>
      </c>
      <c r="BQ75" s="1313"/>
      <c r="BR75" s="1313"/>
      <c r="BS75" s="1313"/>
      <c r="BT75" s="1313"/>
      <c r="BU75" s="1313"/>
      <c r="BV75" s="1313"/>
      <c r="BW75" s="1313"/>
      <c r="BX75" s="1313">
        <v>5</v>
      </c>
      <c r="BY75" s="1313"/>
      <c r="BZ75" s="1313"/>
      <c r="CA75" s="1313"/>
      <c r="CB75" s="1313"/>
      <c r="CC75" s="1313"/>
      <c r="CD75" s="1313"/>
      <c r="CE75" s="1313"/>
      <c r="CF75" s="1313">
        <v>4.4000000000000004</v>
      </c>
      <c r="CG75" s="1313"/>
      <c r="CH75" s="1313"/>
      <c r="CI75" s="1313"/>
      <c r="CJ75" s="1313"/>
      <c r="CK75" s="1313"/>
      <c r="CL75" s="1313"/>
      <c r="CM75" s="1313"/>
      <c r="CN75" s="1313">
        <v>5.0999999999999996</v>
      </c>
      <c r="CO75" s="1313"/>
      <c r="CP75" s="1313"/>
      <c r="CQ75" s="1313"/>
      <c r="CR75" s="1313"/>
      <c r="CS75" s="1313"/>
      <c r="CT75" s="1313"/>
      <c r="CU75" s="1313"/>
      <c r="CV75" s="1313">
        <v>5.2</v>
      </c>
      <c r="CW75" s="1313"/>
      <c r="CX75" s="1313"/>
      <c r="CY75" s="1313"/>
      <c r="CZ75" s="1313"/>
      <c r="DA75" s="1313"/>
      <c r="DB75" s="1313"/>
      <c r="DC75" s="1313"/>
    </row>
    <row r="76" spans="2:107" ht="13.2"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1282"/>
      <c r="G77" s="1301"/>
      <c r="H77" s="1301"/>
      <c r="I77" s="1301"/>
      <c r="J77" s="1301"/>
      <c r="K77" s="1330"/>
      <c r="L77" s="1330"/>
      <c r="M77" s="1330"/>
      <c r="N77" s="1330"/>
      <c r="AN77" s="1307" t="s">
        <v>598</v>
      </c>
      <c r="AO77" s="1307"/>
      <c r="AP77" s="1307"/>
      <c r="AQ77" s="1307"/>
      <c r="AR77" s="1307"/>
      <c r="AS77" s="1307"/>
      <c r="AT77" s="1307"/>
      <c r="AU77" s="1307"/>
      <c r="AV77" s="1307"/>
      <c r="AW77" s="1307"/>
      <c r="AX77" s="1307"/>
      <c r="AY77" s="1307"/>
      <c r="AZ77" s="1307"/>
      <c r="BA77" s="1307"/>
      <c r="BB77" s="1311" t="s">
        <v>596</v>
      </c>
      <c r="BC77" s="1311"/>
      <c r="BD77" s="1311"/>
      <c r="BE77" s="1311"/>
      <c r="BF77" s="1311"/>
      <c r="BG77" s="1311"/>
      <c r="BH77" s="1311"/>
      <c r="BI77" s="1311"/>
      <c r="BJ77" s="1311"/>
      <c r="BK77" s="1311"/>
      <c r="BL77" s="1311"/>
      <c r="BM77" s="1311"/>
      <c r="BN77" s="1311"/>
      <c r="BO77" s="1311"/>
      <c r="BP77" s="1313">
        <v>15.5</v>
      </c>
      <c r="BQ77" s="1313"/>
      <c r="BR77" s="1313"/>
      <c r="BS77" s="1313"/>
      <c r="BT77" s="1313"/>
      <c r="BU77" s="1313"/>
      <c r="BV77" s="1313"/>
      <c r="BW77" s="1313"/>
      <c r="BX77" s="1313">
        <v>14</v>
      </c>
      <c r="BY77" s="1313"/>
      <c r="BZ77" s="1313"/>
      <c r="CA77" s="1313"/>
      <c r="CB77" s="1313"/>
      <c r="CC77" s="1313"/>
      <c r="CD77" s="1313"/>
      <c r="CE77" s="1313"/>
      <c r="CF77" s="1313">
        <v>11.4</v>
      </c>
      <c r="CG77" s="1313"/>
      <c r="CH77" s="1313"/>
      <c r="CI77" s="1313"/>
      <c r="CJ77" s="1313"/>
      <c r="CK77" s="1313"/>
      <c r="CL77" s="1313"/>
      <c r="CM77" s="1313"/>
      <c r="CN77" s="1313">
        <v>10.4</v>
      </c>
      <c r="CO77" s="1313"/>
      <c r="CP77" s="1313"/>
      <c r="CQ77" s="1313"/>
      <c r="CR77" s="1313"/>
      <c r="CS77" s="1313"/>
      <c r="CT77" s="1313"/>
      <c r="CU77" s="1313"/>
      <c r="CV77" s="1313">
        <v>10.9</v>
      </c>
      <c r="CW77" s="1313"/>
      <c r="CX77" s="1313"/>
      <c r="CY77" s="1313"/>
      <c r="CZ77" s="1313"/>
      <c r="DA77" s="1313"/>
      <c r="DB77" s="1313"/>
      <c r="DC77" s="1313"/>
    </row>
    <row r="78" spans="2:107" ht="13.2" x14ac:dyDescent="0.2">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601</v>
      </c>
      <c r="BC79" s="1311"/>
      <c r="BD79" s="1311"/>
      <c r="BE79" s="1311"/>
      <c r="BF79" s="1311"/>
      <c r="BG79" s="1311"/>
      <c r="BH79" s="1311"/>
      <c r="BI79" s="1311"/>
      <c r="BJ79" s="1311"/>
      <c r="BK79" s="1311"/>
      <c r="BL79" s="1311"/>
      <c r="BM79" s="1311"/>
      <c r="BN79" s="1311"/>
      <c r="BO79" s="1311"/>
      <c r="BP79" s="1313">
        <v>6.6</v>
      </c>
      <c r="BQ79" s="1313"/>
      <c r="BR79" s="1313"/>
      <c r="BS79" s="1313"/>
      <c r="BT79" s="1313"/>
      <c r="BU79" s="1313"/>
      <c r="BV79" s="1313"/>
      <c r="BW79" s="1313"/>
      <c r="BX79" s="1313">
        <v>6.5</v>
      </c>
      <c r="BY79" s="1313"/>
      <c r="BZ79" s="1313"/>
      <c r="CA79" s="1313"/>
      <c r="CB79" s="1313"/>
      <c r="CC79" s="1313"/>
      <c r="CD79" s="1313"/>
      <c r="CE79" s="1313"/>
      <c r="CF79" s="1313">
        <v>6.7</v>
      </c>
      <c r="CG79" s="1313"/>
      <c r="CH79" s="1313"/>
      <c r="CI79" s="1313"/>
      <c r="CJ79" s="1313"/>
      <c r="CK79" s="1313"/>
      <c r="CL79" s="1313"/>
      <c r="CM79" s="1313"/>
      <c r="CN79" s="1313">
        <v>6.6</v>
      </c>
      <c r="CO79" s="1313"/>
      <c r="CP79" s="1313"/>
      <c r="CQ79" s="1313"/>
      <c r="CR79" s="1313"/>
      <c r="CS79" s="1313"/>
      <c r="CT79" s="1313"/>
      <c r="CU79" s="1313"/>
      <c r="CV79" s="1313">
        <v>5.9</v>
      </c>
      <c r="CW79" s="1313"/>
      <c r="CX79" s="1313"/>
      <c r="CY79" s="1313"/>
      <c r="CZ79" s="1313"/>
      <c r="DA79" s="1313"/>
      <c r="DB79" s="1313"/>
      <c r="DC79" s="1313"/>
    </row>
    <row r="80" spans="2:107" ht="13.2" x14ac:dyDescent="0.2">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1282"/>
    </row>
    <row r="82" spans="2:109" ht="16.2" x14ac:dyDescent="0.2">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ht="13.2"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2" x14ac:dyDescent="0.2">
      <c r="DD84" s="1275"/>
      <c r="DE84" s="1275"/>
    </row>
    <row r="85" spans="2:109" ht="13.2" x14ac:dyDescent="0.2">
      <c r="DD85" s="1275"/>
      <c r="DE85" s="1275"/>
    </row>
    <row r="86" spans="2:109" ht="13.2" hidden="1" x14ac:dyDescent="0.2">
      <c r="DD86" s="1275"/>
      <c r="DE86" s="1275"/>
    </row>
    <row r="87" spans="2:109" ht="13.2" hidden="1" x14ac:dyDescent="0.2">
      <c r="K87" s="1333"/>
      <c r="AQ87" s="1333"/>
      <c r="BC87" s="1333"/>
      <c r="BO87" s="1333"/>
      <c r="CA87" s="1333"/>
      <c r="CM87" s="1333"/>
      <c r="CY87" s="1333"/>
      <c r="DD87" s="1275"/>
      <c r="DE87" s="1275"/>
    </row>
    <row r="88" spans="2:109" ht="13.2" hidden="1" x14ac:dyDescent="0.2">
      <c r="DD88" s="1275"/>
      <c r="DE88" s="1275"/>
    </row>
    <row r="89" spans="2:109" ht="13.2" hidden="1" x14ac:dyDescent="0.2">
      <c r="DD89" s="1275"/>
      <c r="DE89" s="1275"/>
    </row>
    <row r="90" spans="2:109" ht="13.2" hidden="1" x14ac:dyDescent="0.2">
      <c r="DD90" s="1275"/>
      <c r="DE90" s="1275"/>
    </row>
    <row r="91" spans="2:109" ht="13.2"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eTQ/6ALtJ5cDKT5YimJtgki6YKEW0M6jctY11oOl2SCWK6lbLP9U/bpYeqm1L6huqZh8VXsWtw6/P3iDQosY/g==" saltValue="K/Leo2/fcDEtfreFOnnxD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55" zoomScaleNormal="55" zoomScaleSheetLayoutView="70" workbookViewId="0">
      <selection activeCell="CQ16" sqref="CQ16"/>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500</v>
      </c>
    </row>
  </sheetData>
  <sheetProtection algorithmName="SHA-512" hashValue="rUBqqPIlsAg+DnSoRtFM4lUmDaTpjmNpHeFti84/5rPUm42FaNLuIppHkyIsGiS1ALOItrlIftFBu7jCtYws6w==" saltValue="+rU9jHcVYPWEU5Hpscq9J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55" zoomScaleNormal="55" zoomScaleSheetLayoutView="55" workbookViewId="0">
      <selection activeCell="CQ16" sqref="CQ16"/>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500</v>
      </c>
    </row>
  </sheetData>
  <sheetProtection algorithmName="SHA-512" hashValue="Jy4/Liq1ntaQDTRfIrU5ODmFx0FZmTehq/y+m6iGWiSwcBf4MyVTzyB07DH+UuIsSKwPKBXHlMSsOqMm3vhlQg==" saltValue="jYUvz4BUK75/xGzSaZa6g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550</v>
      </c>
      <c r="G2" s="157"/>
      <c r="H2" s="158"/>
    </row>
    <row r="3" spans="1:8" x14ac:dyDescent="0.2">
      <c r="A3" s="154" t="s">
        <v>543</v>
      </c>
      <c r="B3" s="159"/>
      <c r="C3" s="160"/>
      <c r="D3" s="161">
        <v>46755</v>
      </c>
      <c r="E3" s="162"/>
      <c r="F3" s="163">
        <v>57122</v>
      </c>
      <c r="G3" s="164"/>
      <c r="H3" s="165"/>
    </row>
    <row r="4" spans="1:8" x14ac:dyDescent="0.2">
      <c r="A4" s="166"/>
      <c r="B4" s="167"/>
      <c r="C4" s="168"/>
      <c r="D4" s="169">
        <v>31236</v>
      </c>
      <c r="E4" s="170"/>
      <c r="F4" s="171">
        <v>36191</v>
      </c>
      <c r="G4" s="172"/>
      <c r="H4" s="173"/>
    </row>
    <row r="5" spans="1:8" x14ac:dyDescent="0.2">
      <c r="A5" s="154" t="s">
        <v>545</v>
      </c>
      <c r="B5" s="159"/>
      <c r="C5" s="160"/>
      <c r="D5" s="161">
        <v>57642</v>
      </c>
      <c r="E5" s="162"/>
      <c r="F5" s="163">
        <v>53655</v>
      </c>
      <c r="G5" s="164"/>
      <c r="H5" s="165"/>
    </row>
    <row r="6" spans="1:8" x14ac:dyDescent="0.2">
      <c r="A6" s="166"/>
      <c r="B6" s="167"/>
      <c r="C6" s="168"/>
      <c r="D6" s="169">
        <v>22644</v>
      </c>
      <c r="E6" s="170"/>
      <c r="F6" s="171">
        <v>32719</v>
      </c>
      <c r="G6" s="172"/>
      <c r="H6" s="173"/>
    </row>
    <row r="7" spans="1:8" x14ac:dyDescent="0.2">
      <c r="A7" s="154" t="s">
        <v>546</v>
      </c>
      <c r="B7" s="159"/>
      <c r="C7" s="160"/>
      <c r="D7" s="161">
        <v>33225</v>
      </c>
      <c r="E7" s="162"/>
      <c r="F7" s="163">
        <v>53869</v>
      </c>
      <c r="G7" s="164"/>
      <c r="H7" s="165"/>
    </row>
    <row r="8" spans="1:8" x14ac:dyDescent="0.2">
      <c r="A8" s="166"/>
      <c r="B8" s="167"/>
      <c r="C8" s="168"/>
      <c r="D8" s="169">
        <v>25697</v>
      </c>
      <c r="E8" s="170"/>
      <c r="F8" s="171">
        <v>35046</v>
      </c>
      <c r="G8" s="172"/>
      <c r="H8" s="173"/>
    </row>
    <row r="9" spans="1:8" x14ac:dyDescent="0.2">
      <c r="A9" s="154" t="s">
        <v>547</v>
      </c>
      <c r="B9" s="159"/>
      <c r="C9" s="160"/>
      <c r="D9" s="161">
        <v>41308</v>
      </c>
      <c r="E9" s="162"/>
      <c r="F9" s="163">
        <v>59119</v>
      </c>
      <c r="G9" s="164"/>
      <c r="H9" s="165"/>
    </row>
    <row r="10" spans="1:8" x14ac:dyDescent="0.2">
      <c r="A10" s="166"/>
      <c r="B10" s="167"/>
      <c r="C10" s="168"/>
      <c r="D10" s="169">
        <v>31687</v>
      </c>
      <c r="E10" s="170"/>
      <c r="F10" s="171">
        <v>29900</v>
      </c>
      <c r="G10" s="172"/>
      <c r="H10" s="173"/>
    </row>
    <row r="11" spans="1:8" x14ac:dyDescent="0.2">
      <c r="A11" s="154" t="s">
        <v>548</v>
      </c>
      <c r="B11" s="159"/>
      <c r="C11" s="160"/>
      <c r="D11" s="161">
        <v>60002</v>
      </c>
      <c r="E11" s="162"/>
      <c r="F11" s="163">
        <v>53895</v>
      </c>
      <c r="G11" s="164"/>
      <c r="H11" s="165"/>
    </row>
    <row r="12" spans="1:8" x14ac:dyDescent="0.2">
      <c r="A12" s="166"/>
      <c r="B12" s="167"/>
      <c r="C12" s="174"/>
      <c r="D12" s="169">
        <v>36336</v>
      </c>
      <c r="E12" s="170"/>
      <c r="F12" s="171">
        <v>31224</v>
      </c>
      <c r="G12" s="172"/>
      <c r="H12" s="173"/>
    </row>
    <row r="13" spans="1:8" x14ac:dyDescent="0.2">
      <c r="A13" s="154"/>
      <c r="B13" s="159"/>
      <c r="C13" s="175"/>
      <c r="D13" s="176">
        <v>47786</v>
      </c>
      <c r="E13" s="177"/>
      <c r="F13" s="178">
        <v>55532</v>
      </c>
      <c r="G13" s="179"/>
      <c r="H13" s="165"/>
    </row>
    <row r="14" spans="1:8" x14ac:dyDescent="0.2">
      <c r="A14" s="166"/>
      <c r="B14" s="167"/>
      <c r="C14" s="168"/>
      <c r="D14" s="169">
        <v>29520</v>
      </c>
      <c r="E14" s="170"/>
      <c r="F14" s="171">
        <v>33016</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3.39</v>
      </c>
      <c r="C19" s="180">
        <f>ROUND(VALUE(SUBSTITUTE(実質収支比率等に係る経年分析!G$48,"▲","-")),2)</f>
        <v>5.27</v>
      </c>
      <c r="D19" s="180">
        <f>ROUND(VALUE(SUBSTITUTE(実質収支比率等に係る経年分析!H$48,"▲","-")),2)</f>
        <v>3.94</v>
      </c>
      <c r="E19" s="180">
        <f>ROUND(VALUE(SUBSTITUTE(実質収支比率等に係る経年分析!I$48,"▲","-")),2)</f>
        <v>6.37</v>
      </c>
      <c r="F19" s="180">
        <f>ROUND(VALUE(SUBSTITUTE(実質収支比率等に係る経年分析!J$48,"▲","-")),2)</f>
        <v>9.51</v>
      </c>
    </row>
    <row r="20" spans="1:11" x14ac:dyDescent="0.2">
      <c r="A20" s="180" t="s">
        <v>55</v>
      </c>
      <c r="B20" s="180">
        <f>ROUND(VALUE(SUBSTITUTE(実質収支比率等に係る経年分析!F$47,"▲","-")),2)</f>
        <v>17.61</v>
      </c>
      <c r="C20" s="180">
        <f>ROUND(VALUE(SUBSTITUTE(実質収支比率等に係る経年分析!G$47,"▲","-")),2)</f>
        <v>44.83</v>
      </c>
      <c r="D20" s="180">
        <f>ROUND(VALUE(SUBSTITUTE(実質収支比率等に係る経年分析!H$47,"▲","-")),2)</f>
        <v>31.8</v>
      </c>
      <c r="E20" s="180">
        <f>ROUND(VALUE(SUBSTITUTE(実質収支比率等に係る経年分析!I$47,"▲","-")),2)</f>
        <v>43.07</v>
      </c>
      <c r="F20" s="180">
        <f>ROUND(VALUE(SUBSTITUTE(実質収支比率等に係る経年分析!J$47,"▲","-")),2)</f>
        <v>33.97</v>
      </c>
    </row>
    <row r="21" spans="1:11" x14ac:dyDescent="0.2">
      <c r="A21" s="180" t="s">
        <v>56</v>
      </c>
      <c r="B21" s="180">
        <f>IF(ISNUMBER(VALUE(SUBSTITUTE(実質収支比率等に係る経年分析!F$49,"▲","-"))),ROUND(VALUE(SUBSTITUTE(実質収支比率等に係る経年分析!F$49,"▲","-")),2),NA())</f>
        <v>-15.02</v>
      </c>
      <c r="C21" s="180">
        <f>IF(ISNUMBER(VALUE(SUBSTITUTE(実質収支比率等に係る経年分析!G$49,"▲","-"))),ROUND(VALUE(SUBSTITUTE(実質収支比率等に係る経年分析!G$49,"▲","-")),2),NA())</f>
        <v>24.64</v>
      </c>
      <c r="D21" s="180">
        <f>IF(ISNUMBER(VALUE(SUBSTITUTE(実質収支比率等に係る経年分析!H$49,"▲","-"))),ROUND(VALUE(SUBSTITUTE(実質収支比率等に係る経年分析!H$49,"▲","-")),2),NA())</f>
        <v>-1.1000000000000001</v>
      </c>
      <c r="E21" s="180">
        <f>IF(ISNUMBER(VALUE(SUBSTITUTE(実質収支比率等に係る経年分析!I$49,"▲","-"))),ROUND(VALUE(SUBSTITUTE(実質収支比率等に係る経年分析!I$49,"▲","-")),2),NA())</f>
        <v>0.87</v>
      </c>
      <c r="F21" s="180">
        <f>IF(ISNUMBER(VALUE(SUBSTITUTE(実質収支比率等に係る経年分析!J$49,"▲","-"))),ROUND(VALUE(SUBSTITUTE(実質収支比率等に係る経年分析!J$49,"▲","-")),2),NA())</f>
        <v>-3.51</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f>IF(ROUND(VALUE(SUBSTITUTE(連結実質赤字比率に係る赤字・黒字の構成分析!H$42,"▲", "-")), 2) &lt; 0, ABS(ROUND(VALUE(SUBSTITUTE(連結実質赤字比率に係る赤字・黒字の構成分析!H$42,"▲", "-")), 2)), NA())</f>
        <v>0.18</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2">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2">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1.38</v>
      </c>
    </row>
    <row r="34" spans="1:16" x14ac:dyDescent="0.2">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1.54</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9.51</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28.12</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1171</v>
      </c>
      <c r="E42" s="182"/>
      <c r="F42" s="182"/>
      <c r="G42" s="182">
        <f>'実質公債費比率（分子）の構造'!L$52</f>
        <v>1175</v>
      </c>
      <c r="H42" s="182"/>
      <c r="I42" s="182"/>
      <c r="J42" s="182">
        <f>'実質公債費比率（分子）の構造'!M$52</f>
        <v>1159</v>
      </c>
      <c r="K42" s="182"/>
      <c r="L42" s="182"/>
      <c r="M42" s="182">
        <f>'実質公債費比率（分子）の構造'!N$52</f>
        <v>1124</v>
      </c>
      <c r="N42" s="182"/>
      <c r="O42" s="182"/>
      <c r="P42" s="182">
        <f>'実質公債費比率（分子）の構造'!O$52</f>
        <v>1105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2">
      <c r="A45" s="182" t="s">
        <v>66</v>
      </c>
      <c r="B45" s="182">
        <f>'実質公債費比率（分子）の構造'!K$49</f>
        <v>56</v>
      </c>
      <c r="C45" s="182"/>
      <c r="D45" s="182"/>
      <c r="E45" s="182">
        <f>'実質公債費比率（分子）の構造'!L$49</f>
        <v>56</v>
      </c>
      <c r="F45" s="182"/>
      <c r="G45" s="182"/>
      <c r="H45" s="182">
        <f>'実質公債費比率（分子）の構造'!M$49</f>
        <v>56</v>
      </c>
      <c r="I45" s="182"/>
      <c r="J45" s="182"/>
      <c r="K45" s="182">
        <f>'実質公債費比率（分子）の構造'!N$49</f>
        <v>64</v>
      </c>
      <c r="L45" s="182"/>
      <c r="M45" s="182"/>
      <c r="N45" s="182">
        <f>'実質公債費比率（分子）の構造'!O$49</f>
        <v>58</v>
      </c>
      <c r="O45" s="182"/>
      <c r="P45" s="182"/>
    </row>
    <row r="46" spans="1:16" x14ac:dyDescent="0.2">
      <c r="A46" s="182" t="s">
        <v>67</v>
      </c>
      <c r="B46" s="182">
        <f>'実質公債費比率（分子）の構造'!K$48</f>
        <v>613</v>
      </c>
      <c r="C46" s="182"/>
      <c r="D46" s="182"/>
      <c r="E46" s="182">
        <f>'実質公債費比率（分子）の構造'!L$48</f>
        <v>627</v>
      </c>
      <c r="F46" s="182"/>
      <c r="G46" s="182"/>
      <c r="H46" s="182">
        <f>'実質公債費比率（分子）の構造'!M$48</f>
        <v>622</v>
      </c>
      <c r="I46" s="182"/>
      <c r="J46" s="182"/>
      <c r="K46" s="182">
        <f>'実質公債費比率（分子）の構造'!N$48</f>
        <v>603</v>
      </c>
      <c r="L46" s="182"/>
      <c r="M46" s="182"/>
      <c r="N46" s="182">
        <f>'実質公債費比率（分子）の構造'!O$48</f>
        <v>589</v>
      </c>
      <c r="O46" s="182"/>
      <c r="P46" s="182"/>
    </row>
    <row r="47" spans="1:16" x14ac:dyDescent="0.2">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785</v>
      </c>
      <c r="C49" s="182"/>
      <c r="D49" s="182"/>
      <c r="E49" s="182">
        <f>'実質公債費比率（分子）の構造'!L$45</f>
        <v>810</v>
      </c>
      <c r="F49" s="182"/>
      <c r="G49" s="182"/>
      <c r="H49" s="182">
        <f>'実質公債費比率（分子）の構造'!M$45</f>
        <v>827</v>
      </c>
      <c r="I49" s="182"/>
      <c r="J49" s="182"/>
      <c r="K49" s="182">
        <f>'実質公債費比率（分子）の構造'!N$45</f>
        <v>793</v>
      </c>
      <c r="L49" s="182"/>
      <c r="M49" s="182"/>
      <c r="N49" s="182">
        <f>'実質公債費比率（分子）の構造'!O$45</f>
        <v>830</v>
      </c>
      <c r="O49" s="182"/>
      <c r="P49" s="182"/>
    </row>
    <row r="50" spans="1:16" x14ac:dyDescent="0.2">
      <c r="A50" s="182" t="s">
        <v>70</v>
      </c>
      <c r="B50" s="182" t="e">
        <f>NA()</f>
        <v>#N/A</v>
      </c>
      <c r="C50" s="182">
        <f>IF(ISNUMBER('実質公債費比率（分子）の構造'!K$53),'実質公債費比率（分子）の構造'!K$53,NA())</f>
        <v>283</v>
      </c>
      <c r="D50" s="182" t="e">
        <f>NA()</f>
        <v>#N/A</v>
      </c>
      <c r="E50" s="182" t="e">
        <f>NA()</f>
        <v>#N/A</v>
      </c>
      <c r="F50" s="182">
        <f>IF(ISNUMBER('実質公債費比率（分子）の構造'!L$53),'実質公債費比率（分子）の構造'!L$53,NA())</f>
        <v>318</v>
      </c>
      <c r="G50" s="182" t="e">
        <f>NA()</f>
        <v>#N/A</v>
      </c>
      <c r="H50" s="182" t="e">
        <f>NA()</f>
        <v>#N/A</v>
      </c>
      <c r="I50" s="182">
        <f>IF(ISNUMBER('実質公債費比率（分子）の構造'!M$53),'実質公債費比率（分子）の構造'!M$53,NA())</f>
        <v>346</v>
      </c>
      <c r="J50" s="182" t="e">
        <f>NA()</f>
        <v>#N/A</v>
      </c>
      <c r="K50" s="182" t="e">
        <f>NA()</f>
        <v>#N/A</v>
      </c>
      <c r="L50" s="182">
        <f>IF(ISNUMBER('実質公債費比率（分子）の構造'!N$53),'実質公債費比率（分子）の構造'!N$53,NA())</f>
        <v>336</v>
      </c>
      <c r="M50" s="182" t="e">
        <f>NA()</f>
        <v>#N/A</v>
      </c>
      <c r="N50" s="182" t="e">
        <f>NA()</f>
        <v>#N/A</v>
      </c>
      <c r="O50" s="182">
        <f>IF(ISNUMBER('実質公債費比率（分子）の構造'!O$53),'実質公債費比率（分子）の構造'!O$53,NA())</f>
        <v>372</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11376</v>
      </c>
      <c r="E56" s="181"/>
      <c r="F56" s="181"/>
      <c r="G56" s="181">
        <f>'将来負担比率（分子）の構造'!J$52</f>
        <v>11291</v>
      </c>
      <c r="H56" s="181"/>
      <c r="I56" s="181"/>
      <c r="J56" s="181">
        <f>'将来負担比率（分子）の構造'!K$52</f>
        <v>10479</v>
      </c>
      <c r="K56" s="181"/>
      <c r="L56" s="181"/>
      <c r="M56" s="181">
        <f>'将来負担比率（分子）の構造'!L$52</f>
        <v>10310</v>
      </c>
      <c r="N56" s="181"/>
      <c r="O56" s="181"/>
      <c r="P56" s="181">
        <f>'将来負担比率（分子）の構造'!M$52</f>
        <v>10104</v>
      </c>
    </row>
    <row r="57" spans="1:16" x14ac:dyDescent="0.2">
      <c r="A57" s="181" t="s">
        <v>42</v>
      </c>
      <c r="B57" s="181"/>
      <c r="C57" s="181"/>
      <c r="D57" s="181">
        <f>'将来負担比率（分子）の構造'!I$51</f>
        <v>1760</v>
      </c>
      <c r="E57" s="181"/>
      <c r="F57" s="181"/>
      <c r="G57" s="181">
        <f>'将来負担比率（分子）の構造'!J$51</f>
        <v>1716</v>
      </c>
      <c r="H57" s="181"/>
      <c r="I57" s="181"/>
      <c r="J57" s="181">
        <f>'将来負担比率（分子）の構造'!K$51</f>
        <v>1672</v>
      </c>
      <c r="K57" s="181"/>
      <c r="L57" s="181"/>
      <c r="M57" s="181">
        <f>'将来負担比率（分子）の構造'!L$51</f>
        <v>1572</v>
      </c>
      <c r="N57" s="181"/>
      <c r="O57" s="181"/>
      <c r="P57" s="181">
        <f>'将来負担比率（分子）の構造'!M$51</f>
        <v>1548</v>
      </c>
    </row>
    <row r="58" spans="1:16" x14ac:dyDescent="0.2">
      <c r="A58" s="181" t="s">
        <v>41</v>
      </c>
      <c r="B58" s="181"/>
      <c r="C58" s="181"/>
      <c r="D58" s="181">
        <f>'将来負担比率（分子）の構造'!I$50</f>
        <v>4348</v>
      </c>
      <c r="E58" s="181"/>
      <c r="F58" s="181"/>
      <c r="G58" s="181">
        <f>'将来負担比率（分子）の構造'!J$50</f>
        <v>6920</v>
      </c>
      <c r="H58" s="181"/>
      <c r="I58" s="181"/>
      <c r="J58" s="181">
        <f>'将来負担比率（分子）の構造'!K$50</f>
        <v>6629</v>
      </c>
      <c r="K58" s="181"/>
      <c r="L58" s="181"/>
      <c r="M58" s="181">
        <f>'将来負担比率（分子）の構造'!L$50</f>
        <v>6833</v>
      </c>
      <c r="N58" s="181"/>
      <c r="O58" s="181"/>
      <c r="P58" s="181">
        <f>'将来負担比率（分子）の構造'!M$50</f>
        <v>6500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1084</v>
      </c>
      <c r="C62" s="181"/>
      <c r="D62" s="181"/>
      <c r="E62" s="181">
        <f>'将来負担比率（分子）の構造'!J$45</f>
        <v>1023</v>
      </c>
      <c r="F62" s="181"/>
      <c r="G62" s="181"/>
      <c r="H62" s="181">
        <f>'将来負担比率（分子）の構造'!K$45</f>
        <v>936</v>
      </c>
      <c r="I62" s="181"/>
      <c r="J62" s="181"/>
      <c r="K62" s="181">
        <f>'将来負担比率（分子）の構造'!L$45</f>
        <v>890</v>
      </c>
      <c r="L62" s="181"/>
      <c r="M62" s="181"/>
      <c r="N62" s="181">
        <f>'将来負担比率（分子）の構造'!M$45</f>
        <v>890</v>
      </c>
      <c r="O62" s="181"/>
      <c r="P62" s="181"/>
    </row>
    <row r="63" spans="1:16" x14ac:dyDescent="0.2">
      <c r="A63" s="181" t="s">
        <v>34</v>
      </c>
      <c r="B63" s="181">
        <f>'将来負担比率（分子）の構造'!I$44</f>
        <v>418</v>
      </c>
      <c r="C63" s="181"/>
      <c r="D63" s="181"/>
      <c r="E63" s="181">
        <f>'将来負担比率（分子）の構造'!J$44</f>
        <v>370</v>
      </c>
      <c r="F63" s="181"/>
      <c r="G63" s="181"/>
      <c r="H63" s="181">
        <f>'将来負担比率（分子）の構造'!K$44</f>
        <v>407</v>
      </c>
      <c r="I63" s="181"/>
      <c r="J63" s="181"/>
      <c r="K63" s="181">
        <f>'将来負担比率（分子）の構造'!L$44</f>
        <v>339</v>
      </c>
      <c r="L63" s="181"/>
      <c r="M63" s="181"/>
      <c r="N63" s="181">
        <f>'将来負担比率（分子）の構造'!M$44</f>
        <v>276</v>
      </c>
      <c r="O63" s="181"/>
      <c r="P63" s="181"/>
    </row>
    <row r="64" spans="1:16" x14ac:dyDescent="0.2">
      <c r="A64" s="181" t="s">
        <v>33</v>
      </c>
      <c r="B64" s="181">
        <f>'将来負担比率（分子）の構造'!I$43</f>
        <v>7725</v>
      </c>
      <c r="C64" s="181"/>
      <c r="D64" s="181"/>
      <c r="E64" s="181">
        <f>'将来負担比率（分子）の構造'!J$43</f>
        <v>7384</v>
      </c>
      <c r="F64" s="181"/>
      <c r="G64" s="181"/>
      <c r="H64" s="181">
        <f>'将来負担比率（分子）の構造'!K$43</f>
        <v>7077</v>
      </c>
      <c r="I64" s="181"/>
      <c r="J64" s="181"/>
      <c r="K64" s="181">
        <f>'将来負担比率（分子）の構造'!L$43</f>
        <v>6834</v>
      </c>
      <c r="L64" s="181"/>
      <c r="M64" s="181"/>
      <c r="N64" s="181">
        <f>'将来負担比率（分子）の構造'!M$43</f>
        <v>6475</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6998</v>
      </c>
      <c r="C66" s="181"/>
      <c r="D66" s="181"/>
      <c r="E66" s="181">
        <f>'将来負担比率（分子）の構造'!J$41</f>
        <v>6755</v>
      </c>
      <c r="F66" s="181"/>
      <c r="G66" s="181"/>
      <c r="H66" s="181">
        <f>'将来負担比率（分子）の構造'!K$41</f>
        <v>6183</v>
      </c>
      <c r="I66" s="181"/>
      <c r="J66" s="181"/>
      <c r="K66" s="181">
        <f>'将来負担比率（分子）の構造'!L$41</f>
        <v>6268</v>
      </c>
      <c r="L66" s="181"/>
      <c r="M66" s="181"/>
      <c r="N66" s="181">
        <f>'将来負担比率（分子）の構造'!M$41</f>
        <v>6399</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2960</v>
      </c>
      <c r="C72" s="185">
        <f>基金残高に係る経年分析!G55</f>
        <v>2951</v>
      </c>
      <c r="D72" s="185">
        <f>基金残高に係る経年分析!H55</f>
        <v>2459</v>
      </c>
    </row>
    <row r="73" spans="1:16" x14ac:dyDescent="0.2">
      <c r="A73" s="184" t="s">
        <v>77</v>
      </c>
      <c r="B73" s="185">
        <f>基金残高に係る経年分析!F56</f>
        <v>1362</v>
      </c>
      <c r="C73" s="185">
        <f>基金残高に係る経年分析!G56</f>
        <v>1362</v>
      </c>
      <c r="D73" s="185">
        <f>基金残高に係る経年分析!H56</f>
        <v>1263</v>
      </c>
    </row>
    <row r="74" spans="1:16" x14ac:dyDescent="0.2">
      <c r="A74" s="184" t="s">
        <v>78</v>
      </c>
      <c r="B74" s="185">
        <f>基金残高に係る経年分析!F57</f>
        <v>818</v>
      </c>
      <c r="C74" s="185">
        <f>基金残高に係る経年分析!G57</f>
        <v>897</v>
      </c>
      <c r="D74" s="185">
        <f>基金残高に係る経年分析!H57</f>
        <v>1035</v>
      </c>
    </row>
  </sheetData>
  <sheetProtection algorithmName="SHA-512" hashValue="KQGLh7guc3qUZHbICE4+1HHc6Nshjwuc3v5KuEcRrABjFtpOhU0rG+38hfyXlVKDV7l4MP1+kTUwTPoygn95jA==" saltValue="P/rj+OspizrF3Bcv2cWf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37"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208</v>
      </c>
      <c r="DI1" s="762"/>
      <c r="DJ1" s="762"/>
      <c r="DK1" s="762"/>
      <c r="DL1" s="762"/>
      <c r="DM1" s="762"/>
      <c r="DN1" s="763"/>
      <c r="DO1" s="226"/>
      <c r="DP1" s="761" t="s">
        <v>209</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211</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212</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213</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214</v>
      </c>
      <c r="S4" s="704"/>
      <c r="T4" s="704"/>
      <c r="U4" s="704"/>
      <c r="V4" s="704"/>
      <c r="W4" s="704"/>
      <c r="X4" s="704"/>
      <c r="Y4" s="705"/>
      <c r="Z4" s="703" t="s">
        <v>215</v>
      </c>
      <c r="AA4" s="704"/>
      <c r="AB4" s="704"/>
      <c r="AC4" s="705"/>
      <c r="AD4" s="703" t="s">
        <v>216</v>
      </c>
      <c r="AE4" s="704"/>
      <c r="AF4" s="704"/>
      <c r="AG4" s="704"/>
      <c r="AH4" s="704"/>
      <c r="AI4" s="704"/>
      <c r="AJ4" s="704"/>
      <c r="AK4" s="705"/>
      <c r="AL4" s="703" t="s">
        <v>215</v>
      </c>
      <c r="AM4" s="704"/>
      <c r="AN4" s="704"/>
      <c r="AO4" s="705"/>
      <c r="AP4" s="764" t="s">
        <v>217</v>
      </c>
      <c r="AQ4" s="764"/>
      <c r="AR4" s="764"/>
      <c r="AS4" s="764"/>
      <c r="AT4" s="764"/>
      <c r="AU4" s="764"/>
      <c r="AV4" s="764"/>
      <c r="AW4" s="764"/>
      <c r="AX4" s="764"/>
      <c r="AY4" s="764"/>
      <c r="AZ4" s="764"/>
      <c r="BA4" s="764"/>
      <c r="BB4" s="764"/>
      <c r="BC4" s="764"/>
      <c r="BD4" s="764"/>
      <c r="BE4" s="764"/>
      <c r="BF4" s="764"/>
      <c r="BG4" s="764" t="s">
        <v>218</v>
      </c>
      <c r="BH4" s="764"/>
      <c r="BI4" s="764"/>
      <c r="BJ4" s="764"/>
      <c r="BK4" s="764"/>
      <c r="BL4" s="764"/>
      <c r="BM4" s="764"/>
      <c r="BN4" s="764"/>
      <c r="BO4" s="764" t="s">
        <v>215</v>
      </c>
      <c r="BP4" s="764"/>
      <c r="BQ4" s="764"/>
      <c r="BR4" s="764"/>
      <c r="BS4" s="764" t="s">
        <v>219</v>
      </c>
      <c r="BT4" s="764"/>
      <c r="BU4" s="764"/>
      <c r="BV4" s="764"/>
      <c r="BW4" s="764"/>
      <c r="BX4" s="764"/>
      <c r="BY4" s="764"/>
      <c r="BZ4" s="764"/>
      <c r="CA4" s="764"/>
      <c r="CB4" s="764"/>
      <c r="CD4" s="746" t="s">
        <v>220</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221</v>
      </c>
      <c r="C5" s="709"/>
      <c r="D5" s="709"/>
      <c r="E5" s="709"/>
      <c r="F5" s="709"/>
      <c r="G5" s="709"/>
      <c r="H5" s="709"/>
      <c r="I5" s="709"/>
      <c r="J5" s="709"/>
      <c r="K5" s="709"/>
      <c r="L5" s="709"/>
      <c r="M5" s="709"/>
      <c r="N5" s="709"/>
      <c r="O5" s="709"/>
      <c r="P5" s="709"/>
      <c r="Q5" s="710"/>
      <c r="R5" s="697">
        <v>5813399</v>
      </c>
      <c r="S5" s="698"/>
      <c r="T5" s="698"/>
      <c r="U5" s="698"/>
      <c r="V5" s="698"/>
      <c r="W5" s="698"/>
      <c r="X5" s="698"/>
      <c r="Y5" s="741"/>
      <c r="Z5" s="759">
        <v>37.200000000000003</v>
      </c>
      <c r="AA5" s="759"/>
      <c r="AB5" s="759"/>
      <c r="AC5" s="759"/>
      <c r="AD5" s="760">
        <v>5602876</v>
      </c>
      <c r="AE5" s="760"/>
      <c r="AF5" s="760"/>
      <c r="AG5" s="760"/>
      <c r="AH5" s="760"/>
      <c r="AI5" s="760"/>
      <c r="AJ5" s="760"/>
      <c r="AK5" s="760"/>
      <c r="AL5" s="742">
        <v>81.900000000000006</v>
      </c>
      <c r="AM5" s="713"/>
      <c r="AN5" s="713"/>
      <c r="AO5" s="743"/>
      <c r="AP5" s="708" t="s">
        <v>222</v>
      </c>
      <c r="AQ5" s="709"/>
      <c r="AR5" s="709"/>
      <c r="AS5" s="709"/>
      <c r="AT5" s="709"/>
      <c r="AU5" s="709"/>
      <c r="AV5" s="709"/>
      <c r="AW5" s="709"/>
      <c r="AX5" s="709"/>
      <c r="AY5" s="709"/>
      <c r="AZ5" s="709"/>
      <c r="BA5" s="709"/>
      <c r="BB5" s="709"/>
      <c r="BC5" s="709"/>
      <c r="BD5" s="709"/>
      <c r="BE5" s="709"/>
      <c r="BF5" s="710"/>
      <c r="BG5" s="642">
        <v>5602876</v>
      </c>
      <c r="BH5" s="643"/>
      <c r="BI5" s="643"/>
      <c r="BJ5" s="643"/>
      <c r="BK5" s="643"/>
      <c r="BL5" s="643"/>
      <c r="BM5" s="643"/>
      <c r="BN5" s="644"/>
      <c r="BO5" s="675">
        <v>96.4</v>
      </c>
      <c r="BP5" s="675"/>
      <c r="BQ5" s="675"/>
      <c r="BR5" s="675"/>
      <c r="BS5" s="676">
        <v>107136</v>
      </c>
      <c r="BT5" s="676"/>
      <c r="BU5" s="676"/>
      <c r="BV5" s="676"/>
      <c r="BW5" s="676"/>
      <c r="BX5" s="676"/>
      <c r="BY5" s="676"/>
      <c r="BZ5" s="676"/>
      <c r="CA5" s="676"/>
      <c r="CB5" s="739"/>
      <c r="CD5" s="746" t="s">
        <v>217</v>
      </c>
      <c r="CE5" s="747"/>
      <c r="CF5" s="747"/>
      <c r="CG5" s="747"/>
      <c r="CH5" s="747"/>
      <c r="CI5" s="747"/>
      <c r="CJ5" s="747"/>
      <c r="CK5" s="747"/>
      <c r="CL5" s="747"/>
      <c r="CM5" s="747"/>
      <c r="CN5" s="747"/>
      <c r="CO5" s="747"/>
      <c r="CP5" s="747"/>
      <c r="CQ5" s="748"/>
      <c r="CR5" s="746" t="s">
        <v>223</v>
      </c>
      <c r="CS5" s="747"/>
      <c r="CT5" s="747"/>
      <c r="CU5" s="747"/>
      <c r="CV5" s="747"/>
      <c r="CW5" s="747"/>
      <c r="CX5" s="747"/>
      <c r="CY5" s="748"/>
      <c r="CZ5" s="746" t="s">
        <v>215</v>
      </c>
      <c r="DA5" s="747"/>
      <c r="DB5" s="747"/>
      <c r="DC5" s="748"/>
      <c r="DD5" s="746" t="s">
        <v>224</v>
      </c>
      <c r="DE5" s="747"/>
      <c r="DF5" s="747"/>
      <c r="DG5" s="747"/>
      <c r="DH5" s="747"/>
      <c r="DI5" s="747"/>
      <c r="DJ5" s="747"/>
      <c r="DK5" s="747"/>
      <c r="DL5" s="747"/>
      <c r="DM5" s="747"/>
      <c r="DN5" s="747"/>
      <c r="DO5" s="747"/>
      <c r="DP5" s="748"/>
      <c r="DQ5" s="746" t="s">
        <v>225</v>
      </c>
      <c r="DR5" s="747"/>
      <c r="DS5" s="747"/>
      <c r="DT5" s="747"/>
      <c r="DU5" s="747"/>
      <c r="DV5" s="747"/>
      <c r="DW5" s="747"/>
      <c r="DX5" s="747"/>
      <c r="DY5" s="747"/>
      <c r="DZ5" s="747"/>
      <c r="EA5" s="747"/>
      <c r="EB5" s="747"/>
      <c r="EC5" s="748"/>
    </row>
    <row r="6" spans="2:143" ht="11.25" customHeight="1" x14ac:dyDescent="0.2">
      <c r="B6" s="639" t="s">
        <v>226</v>
      </c>
      <c r="C6" s="640"/>
      <c r="D6" s="640"/>
      <c r="E6" s="640"/>
      <c r="F6" s="640"/>
      <c r="G6" s="640"/>
      <c r="H6" s="640"/>
      <c r="I6" s="640"/>
      <c r="J6" s="640"/>
      <c r="K6" s="640"/>
      <c r="L6" s="640"/>
      <c r="M6" s="640"/>
      <c r="N6" s="640"/>
      <c r="O6" s="640"/>
      <c r="P6" s="640"/>
      <c r="Q6" s="641"/>
      <c r="R6" s="642">
        <v>143514</v>
      </c>
      <c r="S6" s="643"/>
      <c r="T6" s="643"/>
      <c r="U6" s="643"/>
      <c r="V6" s="643"/>
      <c r="W6" s="643"/>
      <c r="X6" s="643"/>
      <c r="Y6" s="644"/>
      <c r="Z6" s="675">
        <v>0.9</v>
      </c>
      <c r="AA6" s="675"/>
      <c r="AB6" s="675"/>
      <c r="AC6" s="675"/>
      <c r="AD6" s="676">
        <v>143514</v>
      </c>
      <c r="AE6" s="676"/>
      <c r="AF6" s="676"/>
      <c r="AG6" s="676"/>
      <c r="AH6" s="676"/>
      <c r="AI6" s="676"/>
      <c r="AJ6" s="676"/>
      <c r="AK6" s="676"/>
      <c r="AL6" s="645">
        <v>2.1</v>
      </c>
      <c r="AM6" s="646"/>
      <c r="AN6" s="646"/>
      <c r="AO6" s="677"/>
      <c r="AP6" s="639" t="s">
        <v>227</v>
      </c>
      <c r="AQ6" s="640"/>
      <c r="AR6" s="640"/>
      <c r="AS6" s="640"/>
      <c r="AT6" s="640"/>
      <c r="AU6" s="640"/>
      <c r="AV6" s="640"/>
      <c r="AW6" s="640"/>
      <c r="AX6" s="640"/>
      <c r="AY6" s="640"/>
      <c r="AZ6" s="640"/>
      <c r="BA6" s="640"/>
      <c r="BB6" s="640"/>
      <c r="BC6" s="640"/>
      <c r="BD6" s="640"/>
      <c r="BE6" s="640"/>
      <c r="BF6" s="641"/>
      <c r="BG6" s="642">
        <v>5602876</v>
      </c>
      <c r="BH6" s="643"/>
      <c r="BI6" s="643"/>
      <c r="BJ6" s="643"/>
      <c r="BK6" s="643"/>
      <c r="BL6" s="643"/>
      <c r="BM6" s="643"/>
      <c r="BN6" s="644"/>
      <c r="BO6" s="675">
        <v>96.4</v>
      </c>
      <c r="BP6" s="675"/>
      <c r="BQ6" s="675"/>
      <c r="BR6" s="675"/>
      <c r="BS6" s="676">
        <v>107136</v>
      </c>
      <c r="BT6" s="676"/>
      <c r="BU6" s="676"/>
      <c r="BV6" s="676"/>
      <c r="BW6" s="676"/>
      <c r="BX6" s="676"/>
      <c r="BY6" s="676"/>
      <c r="BZ6" s="676"/>
      <c r="CA6" s="676"/>
      <c r="CB6" s="739"/>
      <c r="CD6" s="700" t="s">
        <v>228</v>
      </c>
      <c r="CE6" s="701"/>
      <c r="CF6" s="701"/>
      <c r="CG6" s="701"/>
      <c r="CH6" s="701"/>
      <c r="CI6" s="701"/>
      <c r="CJ6" s="701"/>
      <c r="CK6" s="701"/>
      <c r="CL6" s="701"/>
      <c r="CM6" s="701"/>
      <c r="CN6" s="701"/>
      <c r="CO6" s="701"/>
      <c r="CP6" s="701"/>
      <c r="CQ6" s="702"/>
      <c r="CR6" s="642">
        <v>102961</v>
      </c>
      <c r="CS6" s="643"/>
      <c r="CT6" s="643"/>
      <c r="CU6" s="643"/>
      <c r="CV6" s="643"/>
      <c r="CW6" s="643"/>
      <c r="CX6" s="643"/>
      <c r="CY6" s="644"/>
      <c r="CZ6" s="742">
        <v>0.7</v>
      </c>
      <c r="DA6" s="713"/>
      <c r="DB6" s="713"/>
      <c r="DC6" s="745"/>
      <c r="DD6" s="648" t="s">
        <v>172</v>
      </c>
      <c r="DE6" s="643"/>
      <c r="DF6" s="643"/>
      <c r="DG6" s="643"/>
      <c r="DH6" s="643"/>
      <c r="DI6" s="643"/>
      <c r="DJ6" s="643"/>
      <c r="DK6" s="643"/>
      <c r="DL6" s="643"/>
      <c r="DM6" s="643"/>
      <c r="DN6" s="643"/>
      <c r="DO6" s="643"/>
      <c r="DP6" s="644"/>
      <c r="DQ6" s="648">
        <v>102961</v>
      </c>
      <c r="DR6" s="643"/>
      <c r="DS6" s="643"/>
      <c r="DT6" s="643"/>
      <c r="DU6" s="643"/>
      <c r="DV6" s="643"/>
      <c r="DW6" s="643"/>
      <c r="DX6" s="643"/>
      <c r="DY6" s="643"/>
      <c r="DZ6" s="643"/>
      <c r="EA6" s="643"/>
      <c r="EB6" s="643"/>
      <c r="EC6" s="689"/>
    </row>
    <row r="7" spans="2:143" ht="11.25" customHeight="1" x14ac:dyDescent="0.2">
      <c r="B7" s="639" t="s">
        <v>229</v>
      </c>
      <c r="C7" s="640"/>
      <c r="D7" s="640"/>
      <c r="E7" s="640"/>
      <c r="F7" s="640"/>
      <c r="G7" s="640"/>
      <c r="H7" s="640"/>
      <c r="I7" s="640"/>
      <c r="J7" s="640"/>
      <c r="K7" s="640"/>
      <c r="L7" s="640"/>
      <c r="M7" s="640"/>
      <c r="N7" s="640"/>
      <c r="O7" s="640"/>
      <c r="P7" s="640"/>
      <c r="Q7" s="641"/>
      <c r="R7" s="642">
        <v>3431</v>
      </c>
      <c r="S7" s="643"/>
      <c r="T7" s="643"/>
      <c r="U7" s="643"/>
      <c r="V7" s="643"/>
      <c r="W7" s="643"/>
      <c r="X7" s="643"/>
      <c r="Y7" s="644"/>
      <c r="Z7" s="675">
        <v>0</v>
      </c>
      <c r="AA7" s="675"/>
      <c r="AB7" s="675"/>
      <c r="AC7" s="675"/>
      <c r="AD7" s="676">
        <v>3431</v>
      </c>
      <c r="AE7" s="676"/>
      <c r="AF7" s="676"/>
      <c r="AG7" s="676"/>
      <c r="AH7" s="676"/>
      <c r="AI7" s="676"/>
      <c r="AJ7" s="676"/>
      <c r="AK7" s="676"/>
      <c r="AL7" s="645">
        <v>0.1</v>
      </c>
      <c r="AM7" s="646"/>
      <c r="AN7" s="646"/>
      <c r="AO7" s="677"/>
      <c r="AP7" s="639" t="s">
        <v>230</v>
      </c>
      <c r="AQ7" s="640"/>
      <c r="AR7" s="640"/>
      <c r="AS7" s="640"/>
      <c r="AT7" s="640"/>
      <c r="AU7" s="640"/>
      <c r="AV7" s="640"/>
      <c r="AW7" s="640"/>
      <c r="AX7" s="640"/>
      <c r="AY7" s="640"/>
      <c r="AZ7" s="640"/>
      <c r="BA7" s="640"/>
      <c r="BB7" s="640"/>
      <c r="BC7" s="640"/>
      <c r="BD7" s="640"/>
      <c r="BE7" s="640"/>
      <c r="BF7" s="641"/>
      <c r="BG7" s="642">
        <v>2148293</v>
      </c>
      <c r="BH7" s="643"/>
      <c r="BI7" s="643"/>
      <c r="BJ7" s="643"/>
      <c r="BK7" s="643"/>
      <c r="BL7" s="643"/>
      <c r="BM7" s="643"/>
      <c r="BN7" s="644"/>
      <c r="BO7" s="675">
        <v>37</v>
      </c>
      <c r="BP7" s="675"/>
      <c r="BQ7" s="675"/>
      <c r="BR7" s="675"/>
      <c r="BS7" s="676">
        <v>107136</v>
      </c>
      <c r="BT7" s="676"/>
      <c r="BU7" s="676"/>
      <c r="BV7" s="676"/>
      <c r="BW7" s="676"/>
      <c r="BX7" s="676"/>
      <c r="BY7" s="676"/>
      <c r="BZ7" s="676"/>
      <c r="CA7" s="676"/>
      <c r="CB7" s="739"/>
      <c r="CD7" s="681" t="s">
        <v>231</v>
      </c>
      <c r="CE7" s="682"/>
      <c r="CF7" s="682"/>
      <c r="CG7" s="682"/>
      <c r="CH7" s="682"/>
      <c r="CI7" s="682"/>
      <c r="CJ7" s="682"/>
      <c r="CK7" s="682"/>
      <c r="CL7" s="682"/>
      <c r="CM7" s="682"/>
      <c r="CN7" s="682"/>
      <c r="CO7" s="682"/>
      <c r="CP7" s="682"/>
      <c r="CQ7" s="683"/>
      <c r="CR7" s="642">
        <v>4310686</v>
      </c>
      <c r="CS7" s="643"/>
      <c r="CT7" s="643"/>
      <c r="CU7" s="643"/>
      <c r="CV7" s="643"/>
      <c r="CW7" s="643"/>
      <c r="CX7" s="643"/>
      <c r="CY7" s="644"/>
      <c r="CZ7" s="675">
        <v>29.1</v>
      </c>
      <c r="DA7" s="675"/>
      <c r="DB7" s="675"/>
      <c r="DC7" s="675"/>
      <c r="DD7" s="648">
        <v>71402</v>
      </c>
      <c r="DE7" s="643"/>
      <c r="DF7" s="643"/>
      <c r="DG7" s="643"/>
      <c r="DH7" s="643"/>
      <c r="DI7" s="643"/>
      <c r="DJ7" s="643"/>
      <c r="DK7" s="643"/>
      <c r="DL7" s="643"/>
      <c r="DM7" s="643"/>
      <c r="DN7" s="643"/>
      <c r="DO7" s="643"/>
      <c r="DP7" s="644"/>
      <c r="DQ7" s="648">
        <v>999433</v>
      </c>
      <c r="DR7" s="643"/>
      <c r="DS7" s="643"/>
      <c r="DT7" s="643"/>
      <c r="DU7" s="643"/>
      <c r="DV7" s="643"/>
      <c r="DW7" s="643"/>
      <c r="DX7" s="643"/>
      <c r="DY7" s="643"/>
      <c r="DZ7" s="643"/>
      <c r="EA7" s="643"/>
      <c r="EB7" s="643"/>
      <c r="EC7" s="689"/>
    </row>
    <row r="8" spans="2:143" ht="11.25" customHeight="1" x14ac:dyDescent="0.2">
      <c r="B8" s="639" t="s">
        <v>232</v>
      </c>
      <c r="C8" s="640"/>
      <c r="D8" s="640"/>
      <c r="E8" s="640"/>
      <c r="F8" s="640"/>
      <c r="G8" s="640"/>
      <c r="H8" s="640"/>
      <c r="I8" s="640"/>
      <c r="J8" s="640"/>
      <c r="K8" s="640"/>
      <c r="L8" s="640"/>
      <c r="M8" s="640"/>
      <c r="N8" s="640"/>
      <c r="O8" s="640"/>
      <c r="P8" s="640"/>
      <c r="Q8" s="641"/>
      <c r="R8" s="642">
        <v>16143</v>
      </c>
      <c r="S8" s="643"/>
      <c r="T8" s="643"/>
      <c r="U8" s="643"/>
      <c r="V8" s="643"/>
      <c r="W8" s="643"/>
      <c r="X8" s="643"/>
      <c r="Y8" s="644"/>
      <c r="Z8" s="675">
        <v>0.1</v>
      </c>
      <c r="AA8" s="675"/>
      <c r="AB8" s="675"/>
      <c r="AC8" s="675"/>
      <c r="AD8" s="676">
        <v>16143</v>
      </c>
      <c r="AE8" s="676"/>
      <c r="AF8" s="676"/>
      <c r="AG8" s="676"/>
      <c r="AH8" s="676"/>
      <c r="AI8" s="676"/>
      <c r="AJ8" s="676"/>
      <c r="AK8" s="676"/>
      <c r="AL8" s="645">
        <v>0.2</v>
      </c>
      <c r="AM8" s="646"/>
      <c r="AN8" s="646"/>
      <c r="AO8" s="677"/>
      <c r="AP8" s="639" t="s">
        <v>233</v>
      </c>
      <c r="AQ8" s="640"/>
      <c r="AR8" s="640"/>
      <c r="AS8" s="640"/>
      <c r="AT8" s="640"/>
      <c r="AU8" s="640"/>
      <c r="AV8" s="640"/>
      <c r="AW8" s="640"/>
      <c r="AX8" s="640"/>
      <c r="AY8" s="640"/>
      <c r="AZ8" s="640"/>
      <c r="BA8" s="640"/>
      <c r="BB8" s="640"/>
      <c r="BC8" s="640"/>
      <c r="BD8" s="640"/>
      <c r="BE8" s="640"/>
      <c r="BF8" s="641"/>
      <c r="BG8" s="642">
        <v>59215</v>
      </c>
      <c r="BH8" s="643"/>
      <c r="BI8" s="643"/>
      <c r="BJ8" s="643"/>
      <c r="BK8" s="643"/>
      <c r="BL8" s="643"/>
      <c r="BM8" s="643"/>
      <c r="BN8" s="644"/>
      <c r="BO8" s="675">
        <v>1</v>
      </c>
      <c r="BP8" s="675"/>
      <c r="BQ8" s="675"/>
      <c r="BR8" s="675"/>
      <c r="BS8" s="648" t="s">
        <v>143</v>
      </c>
      <c r="BT8" s="643"/>
      <c r="BU8" s="643"/>
      <c r="BV8" s="643"/>
      <c r="BW8" s="643"/>
      <c r="BX8" s="643"/>
      <c r="BY8" s="643"/>
      <c r="BZ8" s="643"/>
      <c r="CA8" s="643"/>
      <c r="CB8" s="689"/>
      <c r="CD8" s="681" t="s">
        <v>234</v>
      </c>
      <c r="CE8" s="682"/>
      <c r="CF8" s="682"/>
      <c r="CG8" s="682"/>
      <c r="CH8" s="682"/>
      <c r="CI8" s="682"/>
      <c r="CJ8" s="682"/>
      <c r="CK8" s="682"/>
      <c r="CL8" s="682"/>
      <c r="CM8" s="682"/>
      <c r="CN8" s="682"/>
      <c r="CO8" s="682"/>
      <c r="CP8" s="682"/>
      <c r="CQ8" s="683"/>
      <c r="CR8" s="642">
        <v>3894665</v>
      </c>
      <c r="CS8" s="643"/>
      <c r="CT8" s="643"/>
      <c r="CU8" s="643"/>
      <c r="CV8" s="643"/>
      <c r="CW8" s="643"/>
      <c r="CX8" s="643"/>
      <c r="CY8" s="644"/>
      <c r="CZ8" s="675">
        <v>26.3</v>
      </c>
      <c r="DA8" s="675"/>
      <c r="DB8" s="675"/>
      <c r="DC8" s="675"/>
      <c r="DD8" s="648">
        <v>186316</v>
      </c>
      <c r="DE8" s="643"/>
      <c r="DF8" s="643"/>
      <c r="DG8" s="643"/>
      <c r="DH8" s="643"/>
      <c r="DI8" s="643"/>
      <c r="DJ8" s="643"/>
      <c r="DK8" s="643"/>
      <c r="DL8" s="643"/>
      <c r="DM8" s="643"/>
      <c r="DN8" s="643"/>
      <c r="DO8" s="643"/>
      <c r="DP8" s="644"/>
      <c r="DQ8" s="648">
        <v>1895084</v>
      </c>
      <c r="DR8" s="643"/>
      <c r="DS8" s="643"/>
      <c r="DT8" s="643"/>
      <c r="DU8" s="643"/>
      <c r="DV8" s="643"/>
      <c r="DW8" s="643"/>
      <c r="DX8" s="643"/>
      <c r="DY8" s="643"/>
      <c r="DZ8" s="643"/>
      <c r="EA8" s="643"/>
      <c r="EB8" s="643"/>
      <c r="EC8" s="689"/>
    </row>
    <row r="9" spans="2:143" ht="11.25" customHeight="1" x14ac:dyDescent="0.2">
      <c r="B9" s="639" t="s">
        <v>235</v>
      </c>
      <c r="C9" s="640"/>
      <c r="D9" s="640"/>
      <c r="E9" s="640"/>
      <c r="F9" s="640"/>
      <c r="G9" s="640"/>
      <c r="H9" s="640"/>
      <c r="I9" s="640"/>
      <c r="J9" s="640"/>
      <c r="K9" s="640"/>
      <c r="L9" s="640"/>
      <c r="M9" s="640"/>
      <c r="N9" s="640"/>
      <c r="O9" s="640"/>
      <c r="P9" s="640"/>
      <c r="Q9" s="641"/>
      <c r="R9" s="642">
        <v>18562</v>
      </c>
      <c r="S9" s="643"/>
      <c r="T9" s="643"/>
      <c r="U9" s="643"/>
      <c r="V9" s="643"/>
      <c r="W9" s="643"/>
      <c r="X9" s="643"/>
      <c r="Y9" s="644"/>
      <c r="Z9" s="675">
        <v>0.1</v>
      </c>
      <c r="AA9" s="675"/>
      <c r="AB9" s="675"/>
      <c r="AC9" s="675"/>
      <c r="AD9" s="676">
        <v>18562</v>
      </c>
      <c r="AE9" s="676"/>
      <c r="AF9" s="676"/>
      <c r="AG9" s="676"/>
      <c r="AH9" s="676"/>
      <c r="AI9" s="676"/>
      <c r="AJ9" s="676"/>
      <c r="AK9" s="676"/>
      <c r="AL9" s="645">
        <v>0.3</v>
      </c>
      <c r="AM9" s="646"/>
      <c r="AN9" s="646"/>
      <c r="AO9" s="677"/>
      <c r="AP9" s="639" t="s">
        <v>236</v>
      </c>
      <c r="AQ9" s="640"/>
      <c r="AR9" s="640"/>
      <c r="AS9" s="640"/>
      <c r="AT9" s="640"/>
      <c r="AU9" s="640"/>
      <c r="AV9" s="640"/>
      <c r="AW9" s="640"/>
      <c r="AX9" s="640"/>
      <c r="AY9" s="640"/>
      <c r="AZ9" s="640"/>
      <c r="BA9" s="640"/>
      <c r="BB9" s="640"/>
      <c r="BC9" s="640"/>
      <c r="BD9" s="640"/>
      <c r="BE9" s="640"/>
      <c r="BF9" s="641"/>
      <c r="BG9" s="642">
        <v>1732653</v>
      </c>
      <c r="BH9" s="643"/>
      <c r="BI9" s="643"/>
      <c r="BJ9" s="643"/>
      <c r="BK9" s="643"/>
      <c r="BL9" s="643"/>
      <c r="BM9" s="643"/>
      <c r="BN9" s="644"/>
      <c r="BO9" s="675">
        <v>29.8</v>
      </c>
      <c r="BP9" s="675"/>
      <c r="BQ9" s="675"/>
      <c r="BR9" s="675"/>
      <c r="BS9" s="648" t="s">
        <v>143</v>
      </c>
      <c r="BT9" s="643"/>
      <c r="BU9" s="643"/>
      <c r="BV9" s="643"/>
      <c r="BW9" s="643"/>
      <c r="BX9" s="643"/>
      <c r="BY9" s="643"/>
      <c r="BZ9" s="643"/>
      <c r="CA9" s="643"/>
      <c r="CB9" s="689"/>
      <c r="CD9" s="681" t="s">
        <v>237</v>
      </c>
      <c r="CE9" s="682"/>
      <c r="CF9" s="682"/>
      <c r="CG9" s="682"/>
      <c r="CH9" s="682"/>
      <c r="CI9" s="682"/>
      <c r="CJ9" s="682"/>
      <c r="CK9" s="682"/>
      <c r="CL9" s="682"/>
      <c r="CM9" s="682"/>
      <c r="CN9" s="682"/>
      <c r="CO9" s="682"/>
      <c r="CP9" s="682"/>
      <c r="CQ9" s="683"/>
      <c r="CR9" s="642">
        <v>923510</v>
      </c>
      <c r="CS9" s="643"/>
      <c r="CT9" s="643"/>
      <c r="CU9" s="643"/>
      <c r="CV9" s="643"/>
      <c r="CW9" s="643"/>
      <c r="CX9" s="643"/>
      <c r="CY9" s="644"/>
      <c r="CZ9" s="675">
        <v>6.2</v>
      </c>
      <c r="DA9" s="675"/>
      <c r="DB9" s="675"/>
      <c r="DC9" s="675"/>
      <c r="DD9" s="648">
        <v>2982</v>
      </c>
      <c r="DE9" s="643"/>
      <c r="DF9" s="643"/>
      <c r="DG9" s="643"/>
      <c r="DH9" s="643"/>
      <c r="DI9" s="643"/>
      <c r="DJ9" s="643"/>
      <c r="DK9" s="643"/>
      <c r="DL9" s="643"/>
      <c r="DM9" s="643"/>
      <c r="DN9" s="643"/>
      <c r="DO9" s="643"/>
      <c r="DP9" s="644"/>
      <c r="DQ9" s="648">
        <v>900374</v>
      </c>
      <c r="DR9" s="643"/>
      <c r="DS9" s="643"/>
      <c r="DT9" s="643"/>
      <c r="DU9" s="643"/>
      <c r="DV9" s="643"/>
      <c r="DW9" s="643"/>
      <c r="DX9" s="643"/>
      <c r="DY9" s="643"/>
      <c r="DZ9" s="643"/>
      <c r="EA9" s="643"/>
      <c r="EB9" s="643"/>
      <c r="EC9" s="689"/>
    </row>
    <row r="10" spans="2:143" ht="11.25" customHeight="1" x14ac:dyDescent="0.2">
      <c r="B10" s="639" t="s">
        <v>238</v>
      </c>
      <c r="C10" s="640"/>
      <c r="D10" s="640"/>
      <c r="E10" s="640"/>
      <c r="F10" s="640"/>
      <c r="G10" s="640"/>
      <c r="H10" s="640"/>
      <c r="I10" s="640"/>
      <c r="J10" s="640"/>
      <c r="K10" s="640"/>
      <c r="L10" s="640"/>
      <c r="M10" s="640"/>
      <c r="N10" s="640"/>
      <c r="O10" s="640"/>
      <c r="P10" s="640"/>
      <c r="Q10" s="641"/>
      <c r="R10" s="642" t="s">
        <v>239</v>
      </c>
      <c r="S10" s="643"/>
      <c r="T10" s="643"/>
      <c r="U10" s="643"/>
      <c r="V10" s="643"/>
      <c r="W10" s="643"/>
      <c r="X10" s="643"/>
      <c r="Y10" s="644"/>
      <c r="Z10" s="675" t="s">
        <v>143</v>
      </c>
      <c r="AA10" s="675"/>
      <c r="AB10" s="675"/>
      <c r="AC10" s="675"/>
      <c r="AD10" s="676" t="s">
        <v>239</v>
      </c>
      <c r="AE10" s="676"/>
      <c r="AF10" s="676"/>
      <c r="AG10" s="676"/>
      <c r="AH10" s="676"/>
      <c r="AI10" s="676"/>
      <c r="AJ10" s="676"/>
      <c r="AK10" s="676"/>
      <c r="AL10" s="645" t="s">
        <v>172</v>
      </c>
      <c r="AM10" s="646"/>
      <c r="AN10" s="646"/>
      <c r="AO10" s="677"/>
      <c r="AP10" s="639" t="s">
        <v>240</v>
      </c>
      <c r="AQ10" s="640"/>
      <c r="AR10" s="640"/>
      <c r="AS10" s="640"/>
      <c r="AT10" s="640"/>
      <c r="AU10" s="640"/>
      <c r="AV10" s="640"/>
      <c r="AW10" s="640"/>
      <c r="AX10" s="640"/>
      <c r="AY10" s="640"/>
      <c r="AZ10" s="640"/>
      <c r="BA10" s="640"/>
      <c r="BB10" s="640"/>
      <c r="BC10" s="640"/>
      <c r="BD10" s="640"/>
      <c r="BE10" s="640"/>
      <c r="BF10" s="641"/>
      <c r="BG10" s="642">
        <v>131296</v>
      </c>
      <c r="BH10" s="643"/>
      <c r="BI10" s="643"/>
      <c r="BJ10" s="643"/>
      <c r="BK10" s="643"/>
      <c r="BL10" s="643"/>
      <c r="BM10" s="643"/>
      <c r="BN10" s="644"/>
      <c r="BO10" s="675">
        <v>2.2999999999999998</v>
      </c>
      <c r="BP10" s="675"/>
      <c r="BQ10" s="675"/>
      <c r="BR10" s="675"/>
      <c r="BS10" s="648">
        <v>21774</v>
      </c>
      <c r="BT10" s="643"/>
      <c r="BU10" s="643"/>
      <c r="BV10" s="643"/>
      <c r="BW10" s="643"/>
      <c r="BX10" s="643"/>
      <c r="BY10" s="643"/>
      <c r="BZ10" s="643"/>
      <c r="CA10" s="643"/>
      <c r="CB10" s="689"/>
      <c r="CD10" s="681" t="s">
        <v>241</v>
      </c>
      <c r="CE10" s="682"/>
      <c r="CF10" s="682"/>
      <c r="CG10" s="682"/>
      <c r="CH10" s="682"/>
      <c r="CI10" s="682"/>
      <c r="CJ10" s="682"/>
      <c r="CK10" s="682"/>
      <c r="CL10" s="682"/>
      <c r="CM10" s="682"/>
      <c r="CN10" s="682"/>
      <c r="CO10" s="682"/>
      <c r="CP10" s="682"/>
      <c r="CQ10" s="683"/>
      <c r="CR10" s="642" t="s">
        <v>239</v>
      </c>
      <c r="CS10" s="643"/>
      <c r="CT10" s="643"/>
      <c r="CU10" s="643"/>
      <c r="CV10" s="643"/>
      <c r="CW10" s="643"/>
      <c r="CX10" s="643"/>
      <c r="CY10" s="644"/>
      <c r="CZ10" s="675" t="s">
        <v>143</v>
      </c>
      <c r="DA10" s="675"/>
      <c r="DB10" s="675"/>
      <c r="DC10" s="675"/>
      <c r="DD10" s="648" t="s">
        <v>239</v>
      </c>
      <c r="DE10" s="643"/>
      <c r="DF10" s="643"/>
      <c r="DG10" s="643"/>
      <c r="DH10" s="643"/>
      <c r="DI10" s="643"/>
      <c r="DJ10" s="643"/>
      <c r="DK10" s="643"/>
      <c r="DL10" s="643"/>
      <c r="DM10" s="643"/>
      <c r="DN10" s="643"/>
      <c r="DO10" s="643"/>
      <c r="DP10" s="644"/>
      <c r="DQ10" s="648" t="s">
        <v>172</v>
      </c>
      <c r="DR10" s="643"/>
      <c r="DS10" s="643"/>
      <c r="DT10" s="643"/>
      <c r="DU10" s="643"/>
      <c r="DV10" s="643"/>
      <c r="DW10" s="643"/>
      <c r="DX10" s="643"/>
      <c r="DY10" s="643"/>
      <c r="DZ10" s="643"/>
      <c r="EA10" s="643"/>
      <c r="EB10" s="643"/>
      <c r="EC10" s="689"/>
    </row>
    <row r="11" spans="2:143" ht="11.25" customHeight="1" x14ac:dyDescent="0.2">
      <c r="B11" s="639" t="s">
        <v>242</v>
      </c>
      <c r="C11" s="640"/>
      <c r="D11" s="640"/>
      <c r="E11" s="640"/>
      <c r="F11" s="640"/>
      <c r="G11" s="640"/>
      <c r="H11" s="640"/>
      <c r="I11" s="640"/>
      <c r="J11" s="640"/>
      <c r="K11" s="640"/>
      <c r="L11" s="640"/>
      <c r="M11" s="640"/>
      <c r="N11" s="640"/>
      <c r="O11" s="640"/>
      <c r="P11" s="640"/>
      <c r="Q11" s="641"/>
      <c r="R11" s="642">
        <v>730107</v>
      </c>
      <c r="S11" s="643"/>
      <c r="T11" s="643"/>
      <c r="U11" s="643"/>
      <c r="V11" s="643"/>
      <c r="W11" s="643"/>
      <c r="X11" s="643"/>
      <c r="Y11" s="644"/>
      <c r="Z11" s="645">
        <v>4.7</v>
      </c>
      <c r="AA11" s="646"/>
      <c r="AB11" s="646"/>
      <c r="AC11" s="647"/>
      <c r="AD11" s="648">
        <v>730107</v>
      </c>
      <c r="AE11" s="643"/>
      <c r="AF11" s="643"/>
      <c r="AG11" s="643"/>
      <c r="AH11" s="643"/>
      <c r="AI11" s="643"/>
      <c r="AJ11" s="643"/>
      <c r="AK11" s="644"/>
      <c r="AL11" s="645">
        <v>10.7</v>
      </c>
      <c r="AM11" s="646"/>
      <c r="AN11" s="646"/>
      <c r="AO11" s="677"/>
      <c r="AP11" s="639" t="s">
        <v>243</v>
      </c>
      <c r="AQ11" s="640"/>
      <c r="AR11" s="640"/>
      <c r="AS11" s="640"/>
      <c r="AT11" s="640"/>
      <c r="AU11" s="640"/>
      <c r="AV11" s="640"/>
      <c r="AW11" s="640"/>
      <c r="AX11" s="640"/>
      <c r="AY11" s="640"/>
      <c r="AZ11" s="640"/>
      <c r="BA11" s="640"/>
      <c r="BB11" s="640"/>
      <c r="BC11" s="640"/>
      <c r="BD11" s="640"/>
      <c r="BE11" s="640"/>
      <c r="BF11" s="641"/>
      <c r="BG11" s="642">
        <v>225129</v>
      </c>
      <c r="BH11" s="643"/>
      <c r="BI11" s="643"/>
      <c r="BJ11" s="643"/>
      <c r="BK11" s="643"/>
      <c r="BL11" s="643"/>
      <c r="BM11" s="643"/>
      <c r="BN11" s="644"/>
      <c r="BO11" s="675">
        <v>3.9</v>
      </c>
      <c r="BP11" s="675"/>
      <c r="BQ11" s="675"/>
      <c r="BR11" s="675"/>
      <c r="BS11" s="648">
        <v>85362</v>
      </c>
      <c r="BT11" s="643"/>
      <c r="BU11" s="643"/>
      <c r="BV11" s="643"/>
      <c r="BW11" s="643"/>
      <c r="BX11" s="643"/>
      <c r="BY11" s="643"/>
      <c r="BZ11" s="643"/>
      <c r="CA11" s="643"/>
      <c r="CB11" s="689"/>
      <c r="CD11" s="681" t="s">
        <v>244</v>
      </c>
      <c r="CE11" s="682"/>
      <c r="CF11" s="682"/>
      <c r="CG11" s="682"/>
      <c r="CH11" s="682"/>
      <c r="CI11" s="682"/>
      <c r="CJ11" s="682"/>
      <c r="CK11" s="682"/>
      <c r="CL11" s="682"/>
      <c r="CM11" s="682"/>
      <c r="CN11" s="682"/>
      <c r="CO11" s="682"/>
      <c r="CP11" s="682"/>
      <c r="CQ11" s="683"/>
      <c r="CR11" s="642">
        <v>594762</v>
      </c>
      <c r="CS11" s="643"/>
      <c r="CT11" s="643"/>
      <c r="CU11" s="643"/>
      <c r="CV11" s="643"/>
      <c r="CW11" s="643"/>
      <c r="CX11" s="643"/>
      <c r="CY11" s="644"/>
      <c r="CZ11" s="675">
        <v>4</v>
      </c>
      <c r="DA11" s="675"/>
      <c r="DB11" s="675"/>
      <c r="DC11" s="675"/>
      <c r="DD11" s="648">
        <v>151804</v>
      </c>
      <c r="DE11" s="643"/>
      <c r="DF11" s="643"/>
      <c r="DG11" s="643"/>
      <c r="DH11" s="643"/>
      <c r="DI11" s="643"/>
      <c r="DJ11" s="643"/>
      <c r="DK11" s="643"/>
      <c r="DL11" s="643"/>
      <c r="DM11" s="643"/>
      <c r="DN11" s="643"/>
      <c r="DO11" s="643"/>
      <c r="DP11" s="644"/>
      <c r="DQ11" s="648">
        <v>491710</v>
      </c>
      <c r="DR11" s="643"/>
      <c r="DS11" s="643"/>
      <c r="DT11" s="643"/>
      <c r="DU11" s="643"/>
      <c r="DV11" s="643"/>
      <c r="DW11" s="643"/>
      <c r="DX11" s="643"/>
      <c r="DY11" s="643"/>
      <c r="DZ11" s="643"/>
      <c r="EA11" s="643"/>
      <c r="EB11" s="643"/>
      <c r="EC11" s="689"/>
    </row>
    <row r="12" spans="2:143" ht="11.25" customHeight="1" x14ac:dyDescent="0.2">
      <c r="B12" s="639" t="s">
        <v>245</v>
      </c>
      <c r="C12" s="640"/>
      <c r="D12" s="640"/>
      <c r="E12" s="640"/>
      <c r="F12" s="640"/>
      <c r="G12" s="640"/>
      <c r="H12" s="640"/>
      <c r="I12" s="640"/>
      <c r="J12" s="640"/>
      <c r="K12" s="640"/>
      <c r="L12" s="640"/>
      <c r="M12" s="640"/>
      <c r="N12" s="640"/>
      <c r="O12" s="640"/>
      <c r="P12" s="640"/>
      <c r="Q12" s="641"/>
      <c r="R12" s="642" t="s">
        <v>239</v>
      </c>
      <c r="S12" s="643"/>
      <c r="T12" s="643"/>
      <c r="U12" s="643"/>
      <c r="V12" s="643"/>
      <c r="W12" s="643"/>
      <c r="X12" s="643"/>
      <c r="Y12" s="644"/>
      <c r="Z12" s="675" t="s">
        <v>143</v>
      </c>
      <c r="AA12" s="675"/>
      <c r="AB12" s="675"/>
      <c r="AC12" s="675"/>
      <c r="AD12" s="676" t="s">
        <v>172</v>
      </c>
      <c r="AE12" s="676"/>
      <c r="AF12" s="676"/>
      <c r="AG12" s="676"/>
      <c r="AH12" s="676"/>
      <c r="AI12" s="676"/>
      <c r="AJ12" s="676"/>
      <c r="AK12" s="676"/>
      <c r="AL12" s="645" t="s">
        <v>143</v>
      </c>
      <c r="AM12" s="646"/>
      <c r="AN12" s="646"/>
      <c r="AO12" s="677"/>
      <c r="AP12" s="639" t="s">
        <v>246</v>
      </c>
      <c r="AQ12" s="640"/>
      <c r="AR12" s="640"/>
      <c r="AS12" s="640"/>
      <c r="AT12" s="640"/>
      <c r="AU12" s="640"/>
      <c r="AV12" s="640"/>
      <c r="AW12" s="640"/>
      <c r="AX12" s="640"/>
      <c r="AY12" s="640"/>
      <c r="AZ12" s="640"/>
      <c r="BA12" s="640"/>
      <c r="BB12" s="640"/>
      <c r="BC12" s="640"/>
      <c r="BD12" s="640"/>
      <c r="BE12" s="640"/>
      <c r="BF12" s="641"/>
      <c r="BG12" s="642">
        <v>3089505</v>
      </c>
      <c r="BH12" s="643"/>
      <c r="BI12" s="643"/>
      <c r="BJ12" s="643"/>
      <c r="BK12" s="643"/>
      <c r="BL12" s="643"/>
      <c r="BM12" s="643"/>
      <c r="BN12" s="644"/>
      <c r="BO12" s="675">
        <v>53.1</v>
      </c>
      <c r="BP12" s="675"/>
      <c r="BQ12" s="675"/>
      <c r="BR12" s="675"/>
      <c r="BS12" s="648" t="s">
        <v>172</v>
      </c>
      <c r="BT12" s="643"/>
      <c r="BU12" s="643"/>
      <c r="BV12" s="643"/>
      <c r="BW12" s="643"/>
      <c r="BX12" s="643"/>
      <c r="BY12" s="643"/>
      <c r="BZ12" s="643"/>
      <c r="CA12" s="643"/>
      <c r="CB12" s="689"/>
      <c r="CD12" s="681" t="s">
        <v>247</v>
      </c>
      <c r="CE12" s="682"/>
      <c r="CF12" s="682"/>
      <c r="CG12" s="682"/>
      <c r="CH12" s="682"/>
      <c r="CI12" s="682"/>
      <c r="CJ12" s="682"/>
      <c r="CK12" s="682"/>
      <c r="CL12" s="682"/>
      <c r="CM12" s="682"/>
      <c r="CN12" s="682"/>
      <c r="CO12" s="682"/>
      <c r="CP12" s="682"/>
      <c r="CQ12" s="683"/>
      <c r="CR12" s="642">
        <v>176330</v>
      </c>
      <c r="CS12" s="643"/>
      <c r="CT12" s="643"/>
      <c r="CU12" s="643"/>
      <c r="CV12" s="643"/>
      <c r="CW12" s="643"/>
      <c r="CX12" s="643"/>
      <c r="CY12" s="644"/>
      <c r="CZ12" s="675">
        <v>1.2</v>
      </c>
      <c r="DA12" s="675"/>
      <c r="DB12" s="675"/>
      <c r="DC12" s="675"/>
      <c r="DD12" s="648" t="s">
        <v>143</v>
      </c>
      <c r="DE12" s="643"/>
      <c r="DF12" s="643"/>
      <c r="DG12" s="643"/>
      <c r="DH12" s="643"/>
      <c r="DI12" s="643"/>
      <c r="DJ12" s="643"/>
      <c r="DK12" s="643"/>
      <c r="DL12" s="643"/>
      <c r="DM12" s="643"/>
      <c r="DN12" s="643"/>
      <c r="DO12" s="643"/>
      <c r="DP12" s="644"/>
      <c r="DQ12" s="648">
        <v>174735</v>
      </c>
      <c r="DR12" s="643"/>
      <c r="DS12" s="643"/>
      <c r="DT12" s="643"/>
      <c r="DU12" s="643"/>
      <c r="DV12" s="643"/>
      <c r="DW12" s="643"/>
      <c r="DX12" s="643"/>
      <c r="DY12" s="643"/>
      <c r="DZ12" s="643"/>
      <c r="EA12" s="643"/>
      <c r="EB12" s="643"/>
      <c r="EC12" s="689"/>
    </row>
    <row r="13" spans="2:143" ht="11.25" customHeight="1" x14ac:dyDescent="0.2">
      <c r="B13" s="639" t="s">
        <v>248</v>
      </c>
      <c r="C13" s="640"/>
      <c r="D13" s="640"/>
      <c r="E13" s="640"/>
      <c r="F13" s="640"/>
      <c r="G13" s="640"/>
      <c r="H13" s="640"/>
      <c r="I13" s="640"/>
      <c r="J13" s="640"/>
      <c r="K13" s="640"/>
      <c r="L13" s="640"/>
      <c r="M13" s="640"/>
      <c r="N13" s="640"/>
      <c r="O13" s="640"/>
      <c r="P13" s="640"/>
      <c r="Q13" s="641"/>
      <c r="R13" s="642" t="s">
        <v>143</v>
      </c>
      <c r="S13" s="643"/>
      <c r="T13" s="643"/>
      <c r="U13" s="643"/>
      <c r="V13" s="643"/>
      <c r="W13" s="643"/>
      <c r="X13" s="643"/>
      <c r="Y13" s="644"/>
      <c r="Z13" s="675" t="s">
        <v>143</v>
      </c>
      <c r="AA13" s="675"/>
      <c r="AB13" s="675"/>
      <c r="AC13" s="675"/>
      <c r="AD13" s="676" t="s">
        <v>143</v>
      </c>
      <c r="AE13" s="676"/>
      <c r="AF13" s="676"/>
      <c r="AG13" s="676"/>
      <c r="AH13" s="676"/>
      <c r="AI13" s="676"/>
      <c r="AJ13" s="676"/>
      <c r="AK13" s="676"/>
      <c r="AL13" s="645" t="s">
        <v>172</v>
      </c>
      <c r="AM13" s="646"/>
      <c r="AN13" s="646"/>
      <c r="AO13" s="677"/>
      <c r="AP13" s="639" t="s">
        <v>249</v>
      </c>
      <c r="AQ13" s="640"/>
      <c r="AR13" s="640"/>
      <c r="AS13" s="640"/>
      <c r="AT13" s="640"/>
      <c r="AU13" s="640"/>
      <c r="AV13" s="640"/>
      <c r="AW13" s="640"/>
      <c r="AX13" s="640"/>
      <c r="AY13" s="640"/>
      <c r="AZ13" s="640"/>
      <c r="BA13" s="640"/>
      <c r="BB13" s="640"/>
      <c r="BC13" s="640"/>
      <c r="BD13" s="640"/>
      <c r="BE13" s="640"/>
      <c r="BF13" s="641"/>
      <c r="BG13" s="642">
        <v>3085848</v>
      </c>
      <c r="BH13" s="643"/>
      <c r="BI13" s="643"/>
      <c r="BJ13" s="643"/>
      <c r="BK13" s="643"/>
      <c r="BL13" s="643"/>
      <c r="BM13" s="643"/>
      <c r="BN13" s="644"/>
      <c r="BO13" s="675">
        <v>53.1</v>
      </c>
      <c r="BP13" s="675"/>
      <c r="BQ13" s="675"/>
      <c r="BR13" s="675"/>
      <c r="BS13" s="648" t="s">
        <v>143</v>
      </c>
      <c r="BT13" s="643"/>
      <c r="BU13" s="643"/>
      <c r="BV13" s="643"/>
      <c r="BW13" s="643"/>
      <c r="BX13" s="643"/>
      <c r="BY13" s="643"/>
      <c r="BZ13" s="643"/>
      <c r="CA13" s="643"/>
      <c r="CB13" s="689"/>
      <c r="CD13" s="681" t="s">
        <v>250</v>
      </c>
      <c r="CE13" s="682"/>
      <c r="CF13" s="682"/>
      <c r="CG13" s="682"/>
      <c r="CH13" s="682"/>
      <c r="CI13" s="682"/>
      <c r="CJ13" s="682"/>
      <c r="CK13" s="682"/>
      <c r="CL13" s="682"/>
      <c r="CM13" s="682"/>
      <c r="CN13" s="682"/>
      <c r="CO13" s="682"/>
      <c r="CP13" s="682"/>
      <c r="CQ13" s="683"/>
      <c r="CR13" s="642">
        <v>1529572</v>
      </c>
      <c r="CS13" s="643"/>
      <c r="CT13" s="643"/>
      <c r="CU13" s="643"/>
      <c r="CV13" s="643"/>
      <c r="CW13" s="643"/>
      <c r="CX13" s="643"/>
      <c r="CY13" s="644"/>
      <c r="CZ13" s="675">
        <v>10.3</v>
      </c>
      <c r="DA13" s="675"/>
      <c r="DB13" s="675"/>
      <c r="DC13" s="675"/>
      <c r="DD13" s="648">
        <v>814397</v>
      </c>
      <c r="DE13" s="643"/>
      <c r="DF13" s="643"/>
      <c r="DG13" s="643"/>
      <c r="DH13" s="643"/>
      <c r="DI13" s="643"/>
      <c r="DJ13" s="643"/>
      <c r="DK13" s="643"/>
      <c r="DL13" s="643"/>
      <c r="DM13" s="643"/>
      <c r="DN13" s="643"/>
      <c r="DO13" s="643"/>
      <c r="DP13" s="644"/>
      <c r="DQ13" s="648">
        <v>962116</v>
      </c>
      <c r="DR13" s="643"/>
      <c r="DS13" s="643"/>
      <c r="DT13" s="643"/>
      <c r="DU13" s="643"/>
      <c r="DV13" s="643"/>
      <c r="DW13" s="643"/>
      <c r="DX13" s="643"/>
      <c r="DY13" s="643"/>
      <c r="DZ13" s="643"/>
      <c r="EA13" s="643"/>
      <c r="EB13" s="643"/>
      <c r="EC13" s="689"/>
    </row>
    <row r="14" spans="2:143" ht="11.25" customHeight="1" x14ac:dyDescent="0.2">
      <c r="B14" s="639" t="s">
        <v>251</v>
      </c>
      <c r="C14" s="640"/>
      <c r="D14" s="640"/>
      <c r="E14" s="640"/>
      <c r="F14" s="640"/>
      <c r="G14" s="640"/>
      <c r="H14" s="640"/>
      <c r="I14" s="640"/>
      <c r="J14" s="640"/>
      <c r="K14" s="640"/>
      <c r="L14" s="640"/>
      <c r="M14" s="640"/>
      <c r="N14" s="640"/>
      <c r="O14" s="640"/>
      <c r="P14" s="640"/>
      <c r="Q14" s="641"/>
      <c r="R14" s="642">
        <v>4</v>
      </c>
      <c r="S14" s="643"/>
      <c r="T14" s="643"/>
      <c r="U14" s="643"/>
      <c r="V14" s="643"/>
      <c r="W14" s="643"/>
      <c r="X14" s="643"/>
      <c r="Y14" s="644"/>
      <c r="Z14" s="675">
        <v>0</v>
      </c>
      <c r="AA14" s="675"/>
      <c r="AB14" s="675"/>
      <c r="AC14" s="675"/>
      <c r="AD14" s="676">
        <v>4</v>
      </c>
      <c r="AE14" s="676"/>
      <c r="AF14" s="676"/>
      <c r="AG14" s="676"/>
      <c r="AH14" s="676"/>
      <c r="AI14" s="676"/>
      <c r="AJ14" s="676"/>
      <c r="AK14" s="676"/>
      <c r="AL14" s="645">
        <v>0</v>
      </c>
      <c r="AM14" s="646"/>
      <c r="AN14" s="646"/>
      <c r="AO14" s="677"/>
      <c r="AP14" s="639" t="s">
        <v>252</v>
      </c>
      <c r="AQ14" s="640"/>
      <c r="AR14" s="640"/>
      <c r="AS14" s="640"/>
      <c r="AT14" s="640"/>
      <c r="AU14" s="640"/>
      <c r="AV14" s="640"/>
      <c r="AW14" s="640"/>
      <c r="AX14" s="640"/>
      <c r="AY14" s="640"/>
      <c r="AZ14" s="640"/>
      <c r="BA14" s="640"/>
      <c r="BB14" s="640"/>
      <c r="BC14" s="640"/>
      <c r="BD14" s="640"/>
      <c r="BE14" s="640"/>
      <c r="BF14" s="641"/>
      <c r="BG14" s="642">
        <v>101805</v>
      </c>
      <c r="BH14" s="643"/>
      <c r="BI14" s="643"/>
      <c r="BJ14" s="643"/>
      <c r="BK14" s="643"/>
      <c r="BL14" s="643"/>
      <c r="BM14" s="643"/>
      <c r="BN14" s="644"/>
      <c r="BO14" s="675">
        <v>1.8</v>
      </c>
      <c r="BP14" s="675"/>
      <c r="BQ14" s="675"/>
      <c r="BR14" s="675"/>
      <c r="BS14" s="648" t="s">
        <v>172</v>
      </c>
      <c r="BT14" s="643"/>
      <c r="BU14" s="643"/>
      <c r="BV14" s="643"/>
      <c r="BW14" s="643"/>
      <c r="BX14" s="643"/>
      <c r="BY14" s="643"/>
      <c r="BZ14" s="643"/>
      <c r="CA14" s="643"/>
      <c r="CB14" s="689"/>
      <c r="CD14" s="681" t="s">
        <v>253</v>
      </c>
      <c r="CE14" s="682"/>
      <c r="CF14" s="682"/>
      <c r="CG14" s="682"/>
      <c r="CH14" s="682"/>
      <c r="CI14" s="682"/>
      <c r="CJ14" s="682"/>
      <c r="CK14" s="682"/>
      <c r="CL14" s="682"/>
      <c r="CM14" s="682"/>
      <c r="CN14" s="682"/>
      <c r="CO14" s="682"/>
      <c r="CP14" s="682"/>
      <c r="CQ14" s="683"/>
      <c r="CR14" s="642">
        <v>643098</v>
      </c>
      <c r="CS14" s="643"/>
      <c r="CT14" s="643"/>
      <c r="CU14" s="643"/>
      <c r="CV14" s="643"/>
      <c r="CW14" s="643"/>
      <c r="CX14" s="643"/>
      <c r="CY14" s="644"/>
      <c r="CZ14" s="675">
        <v>4.3</v>
      </c>
      <c r="DA14" s="675"/>
      <c r="DB14" s="675"/>
      <c r="DC14" s="675"/>
      <c r="DD14" s="648">
        <v>75550</v>
      </c>
      <c r="DE14" s="643"/>
      <c r="DF14" s="643"/>
      <c r="DG14" s="643"/>
      <c r="DH14" s="643"/>
      <c r="DI14" s="643"/>
      <c r="DJ14" s="643"/>
      <c r="DK14" s="643"/>
      <c r="DL14" s="643"/>
      <c r="DM14" s="643"/>
      <c r="DN14" s="643"/>
      <c r="DO14" s="643"/>
      <c r="DP14" s="644"/>
      <c r="DQ14" s="648">
        <v>569918</v>
      </c>
      <c r="DR14" s="643"/>
      <c r="DS14" s="643"/>
      <c r="DT14" s="643"/>
      <c r="DU14" s="643"/>
      <c r="DV14" s="643"/>
      <c r="DW14" s="643"/>
      <c r="DX14" s="643"/>
      <c r="DY14" s="643"/>
      <c r="DZ14" s="643"/>
      <c r="EA14" s="643"/>
      <c r="EB14" s="643"/>
      <c r="EC14" s="689"/>
    </row>
    <row r="15" spans="2:143" ht="11.25" customHeight="1" x14ac:dyDescent="0.2">
      <c r="B15" s="639" t="s">
        <v>254</v>
      </c>
      <c r="C15" s="640"/>
      <c r="D15" s="640"/>
      <c r="E15" s="640"/>
      <c r="F15" s="640"/>
      <c r="G15" s="640"/>
      <c r="H15" s="640"/>
      <c r="I15" s="640"/>
      <c r="J15" s="640"/>
      <c r="K15" s="640"/>
      <c r="L15" s="640"/>
      <c r="M15" s="640"/>
      <c r="N15" s="640"/>
      <c r="O15" s="640"/>
      <c r="P15" s="640"/>
      <c r="Q15" s="641"/>
      <c r="R15" s="642" t="s">
        <v>239</v>
      </c>
      <c r="S15" s="643"/>
      <c r="T15" s="643"/>
      <c r="U15" s="643"/>
      <c r="V15" s="643"/>
      <c r="W15" s="643"/>
      <c r="X15" s="643"/>
      <c r="Y15" s="644"/>
      <c r="Z15" s="675" t="s">
        <v>143</v>
      </c>
      <c r="AA15" s="675"/>
      <c r="AB15" s="675"/>
      <c r="AC15" s="675"/>
      <c r="AD15" s="676" t="s">
        <v>172</v>
      </c>
      <c r="AE15" s="676"/>
      <c r="AF15" s="676"/>
      <c r="AG15" s="676"/>
      <c r="AH15" s="676"/>
      <c r="AI15" s="676"/>
      <c r="AJ15" s="676"/>
      <c r="AK15" s="676"/>
      <c r="AL15" s="645" t="s">
        <v>239</v>
      </c>
      <c r="AM15" s="646"/>
      <c r="AN15" s="646"/>
      <c r="AO15" s="677"/>
      <c r="AP15" s="639" t="s">
        <v>255</v>
      </c>
      <c r="AQ15" s="640"/>
      <c r="AR15" s="640"/>
      <c r="AS15" s="640"/>
      <c r="AT15" s="640"/>
      <c r="AU15" s="640"/>
      <c r="AV15" s="640"/>
      <c r="AW15" s="640"/>
      <c r="AX15" s="640"/>
      <c r="AY15" s="640"/>
      <c r="AZ15" s="640"/>
      <c r="BA15" s="640"/>
      <c r="BB15" s="640"/>
      <c r="BC15" s="640"/>
      <c r="BD15" s="640"/>
      <c r="BE15" s="640"/>
      <c r="BF15" s="641"/>
      <c r="BG15" s="642">
        <v>263273</v>
      </c>
      <c r="BH15" s="643"/>
      <c r="BI15" s="643"/>
      <c r="BJ15" s="643"/>
      <c r="BK15" s="643"/>
      <c r="BL15" s="643"/>
      <c r="BM15" s="643"/>
      <c r="BN15" s="644"/>
      <c r="BO15" s="675">
        <v>4.5</v>
      </c>
      <c r="BP15" s="675"/>
      <c r="BQ15" s="675"/>
      <c r="BR15" s="675"/>
      <c r="BS15" s="648" t="s">
        <v>239</v>
      </c>
      <c r="BT15" s="643"/>
      <c r="BU15" s="643"/>
      <c r="BV15" s="643"/>
      <c r="BW15" s="643"/>
      <c r="BX15" s="643"/>
      <c r="BY15" s="643"/>
      <c r="BZ15" s="643"/>
      <c r="CA15" s="643"/>
      <c r="CB15" s="689"/>
      <c r="CD15" s="681" t="s">
        <v>256</v>
      </c>
      <c r="CE15" s="682"/>
      <c r="CF15" s="682"/>
      <c r="CG15" s="682"/>
      <c r="CH15" s="682"/>
      <c r="CI15" s="682"/>
      <c r="CJ15" s="682"/>
      <c r="CK15" s="682"/>
      <c r="CL15" s="682"/>
      <c r="CM15" s="682"/>
      <c r="CN15" s="682"/>
      <c r="CO15" s="682"/>
      <c r="CP15" s="682"/>
      <c r="CQ15" s="683"/>
      <c r="CR15" s="642">
        <v>1771492</v>
      </c>
      <c r="CS15" s="643"/>
      <c r="CT15" s="643"/>
      <c r="CU15" s="643"/>
      <c r="CV15" s="643"/>
      <c r="CW15" s="643"/>
      <c r="CX15" s="643"/>
      <c r="CY15" s="644"/>
      <c r="CZ15" s="675">
        <v>12</v>
      </c>
      <c r="DA15" s="675"/>
      <c r="DB15" s="675"/>
      <c r="DC15" s="675"/>
      <c r="DD15" s="648">
        <v>574706</v>
      </c>
      <c r="DE15" s="643"/>
      <c r="DF15" s="643"/>
      <c r="DG15" s="643"/>
      <c r="DH15" s="643"/>
      <c r="DI15" s="643"/>
      <c r="DJ15" s="643"/>
      <c r="DK15" s="643"/>
      <c r="DL15" s="643"/>
      <c r="DM15" s="643"/>
      <c r="DN15" s="643"/>
      <c r="DO15" s="643"/>
      <c r="DP15" s="644"/>
      <c r="DQ15" s="648">
        <v>1147498</v>
      </c>
      <c r="DR15" s="643"/>
      <c r="DS15" s="643"/>
      <c r="DT15" s="643"/>
      <c r="DU15" s="643"/>
      <c r="DV15" s="643"/>
      <c r="DW15" s="643"/>
      <c r="DX15" s="643"/>
      <c r="DY15" s="643"/>
      <c r="DZ15" s="643"/>
      <c r="EA15" s="643"/>
      <c r="EB15" s="643"/>
      <c r="EC15" s="689"/>
    </row>
    <row r="16" spans="2:143" ht="11.25" customHeight="1" x14ac:dyDescent="0.2">
      <c r="B16" s="639" t="s">
        <v>257</v>
      </c>
      <c r="C16" s="640"/>
      <c r="D16" s="640"/>
      <c r="E16" s="640"/>
      <c r="F16" s="640"/>
      <c r="G16" s="640"/>
      <c r="H16" s="640"/>
      <c r="I16" s="640"/>
      <c r="J16" s="640"/>
      <c r="K16" s="640"/>
      <c r="L16" s="640"/>
      <c r="M16" s="640"/>
      <c r="N16" s="640"/>
      <c r="O16" s="640"/>
      <c r="P16" s="640"/>
      <c r="Q16" s="641"/>
      <c r="R16" s="642">
        <v>13847</v>
      </c>
      <c r="S16" s="643"/>
      <c r="T16" s="643"/>
      <c r="U16" s="643"/>
      <c r="V16" s="643"/>
      <c r="W16" s="643"/>
      <c r="X16" s="643"/>
      <c r="Y16" s="644"/>
      <c r="Z16" s="675">
        <v>0.1</v>
      </c>
      <c r="AA16" s="675"/>
      <c r="AB16" s="675"/>
      <c r="AC16" s="675"/>
      <c r="AD16" s="676">
        <v>13847</v>
      </c>
      <c r="AE16" s="676"/>
      <c r="AF16" s="676"/>
      <c r="AG16" s="676"/>
      <c r="AH16" s="676"/>
      <c r="AI16" s="676"/>
      <c r="AJ16" s="676"/>
      <c r="AK16" s="676"/>
      <c r="AL16" s="645">
        <v>0.2</v>
      </c>
      <c r="AM16" s="646"/>
      <c r="AN16" s="646"/>
      <c r="AO16" s="677"/>
      <c r="AP16" s="639" t="s">
        <v>258</v>
      </c>
      <c r="AQ16" s="640"/>
      <c r="AR16" s="640"/>
      <c r="AS16" s="640"/>
      <c r="AT16" s="640"/>
      <c r="AU16" s="640"/>
      <c r="AV16" s="640"/>
      <c r="AW16" s="640"/>
      <c r="AX16" s="640"/>
      <c r="AY16" s="640"/>
      <c r="AZ16" s="640"/>
      <c r="BA16" s="640"/>
      <c r="BB16" s="640"/>
      <c r="BC16" s="640"/>
      <c r="BD16" s="640"/>
      <c r="BE16" s="640"/>
      <c r="BF16" s="641"/>
      <c r="BG16" s="642" t="s">
        <v>143</v>
      </c>
      <c r="BH16" s="643"/>
      <c r="BI16" s="643"/>
      <c r="BJ16" s="643"/>
      <c r="BK16" s="643"/>
      <c r="BL16" s="643"/>
      <c r="BM16" s="643"/>
      <c r="BN16" s="644"/>
      <c r="BO16" s="675" t="s">
        <v>143</v>
      </c>
      <c r="BP16" s="675"/>
      <c r="BQ16" s="675"/>
      <c r="BR16" s="675"/>
      <c r="BS16" s="648" t="s">
        <v>143</v>
      </c>
      <c r="BT16" s="643"/>
      <c r="BU16" s="643"/>
      <c r="BV16" s="643"/>
      <c r="BW16" s="643"/>
      <c r="BX16" s="643"/>
      <c r="BY16" s="643"/>
      <c r="BZ16" s="643"/>
      <c r="CA16" s="643"/>
      <c r="CB16" s="689"/>
      <c r="CD16" s="681" t="s">
        <v>259</v>
      </c>
      <c r="CE16" s="682"/>
      <c r="CF16" s="682"/>
      <c r="CG16" s="682"/>
      <c r="CH16" s="682"/>
      <c r="CI16" s="682"/>
      <c r="CJ16" s="682"/>
      <c r="CK16" s="682"/>
      <c r="CL16" s="682"/>
      <c r="CM16" s="682"/>
      <c r="CN16" s="682"/>
      <c r="CO16" s="682"/>
      <c r="CP16" s="682"/>
      <c r="CQ16" s="683"/>
      <c r="CR16" s="642">
        <v>42709</v>
      </c>
      <c r="CS16" s="643"/>
      <c r="CT16" s="643"/>
      <c r="CU16" s="643"/>
      <c r="CV16" s="643"/>
      <c r="CW16" s="643"/>
      <c r="CX16" s="643"/>
      <c r="CY16" s="644"/>
      <c r="CZ16" s="675">
        <v>0.3</v>
      </c>
      <c r="DA16" s="675"/>
      <c r="DB16" s="675"/>
      <c r="DC16" s="675"/>
      <c r="DD16" s="648" t="s">
        <v>143</v>
      </c>
      <c r="DE16" s="643"/>
      <c r="DF16" s="643"/>
      <c r="DG16" s="643"/>
      <c r="DH16" s="643"/>
      <c r="DI16" s="643"/>
      <c r="DJ16" s="643"/>
      <c r="DK16" s="643"/>
      <c r="DL16" s="643"/>
      <c r="DM16" s="643"/>
      <c r="DN16" s="643"/>
      <c r="DO16" s="643"/>
      <c r="DP16" s="644"/>
      <c r="DQ16" s="648" t="s">
        <v>239</v>
      </c>
      <c r="DR16" s="643"/>
      <c r="DS16" s="643"/>
      <c r="DT16" s="643"/>
      <c r="DU16" s="643"/>
      <c r="DV16" s="643"/>
      <c r="DW16" s="643"/>
      <c r="DX16" s="643"/>
      <c r="DY16" s="643"/>
      <c r="DZ16" s="643"/>
      <c r="EA16" s="643"/>
      <c r="EB16" s="643"/>
      <c r="EC16" s="689"/>
    </row>
    <row r="17" spans="2:133" ht="11.25" customHeight="1" x14ac:dyDescent="0.2">
      <c r="B17" s="639" t="s">
        <v>260</v>
      </c>
      <c r="C17" s="640"/>
      <c r="D17" s="640"/>
      <c r="E17" s="640"/>
      <c r="F17" s="640"/>
      <c r="G17" s="640"/>
      <c r="H17" s="640"/>
      <c r="I17" s="640"/>
      <c r="J17" s="640"/>
      <c r="K17" s="640"/>
      <c r="L17" s="640"/>
      <c r="M17" s="640"/>
      <c r="N17" s="640"/>
      <c r="O17" s="640"/>
      <c r="P17" s="640"/>
      <c r="Q17" s="641"/>
      <c r="R17" s="642">
        <v>140837</v>
      </c>
      <c r="S17" s="643"/>
      <c r="T17" s="643"/>
      <c r="U17" s="643"/>
      <c r="V17" s="643"/>
      <c r="W17" s="643"/>
      <c r="X17" s="643"/>
      <c r="Y17" s="644"/>
      <c r="Z17" s="675">
        <v>0.9</v>
      </c>
      <c r="AA17" s="675"/>
      <c r="AB17" s="675"/>
      <c r="AC17" s="675"/>
      <c r="AD17" s="676">
        <v>140837</v>
      </c>
      <c r="AE17" s="676"/>
      <c r="AF17" s="676"/>
      <c r="AG17" s="676"/>
      <c r="AH17" s="676"/>
      <c r="AI17" s="676"/>
      <c r="AJ17" s="676"/>
      <c r="AK17" s="676"/>
      <c r="AL17" s="645">
        <v>2.1</v>
      </c>
      <c r="AM17" s="646"/>
      <c r="AN17" s="646"/>
      <c r="AO17" s="677"/>
      <c r="AP17" s="639" t="s">
        <v>261</v>
      </c>
      <c r="AQ17" s="640"/>
      <c r="AR17" s="640"/>
      <c r="AS17" s="640"/>
      <c r="AT17" s="640"/>
      <c r="AU17" s="640"/>
      <c r="AV17" s="640"/>
      <c r="AW17" s="640"/>
      <c r="AX17" s="640"/>
      <c r="AY17" s="640"/>
      <c r="AZ17" s="640"/>
      <c r="BA17" s="640"/>
      <c r="BB17" s="640"/>
      <c r="BC17" s="640"/>
      <c r="BD17" s="640"/>
      <c r="BE17" s="640"/>
      <c r="BF17" s="641"/>
      <c r="BG17" s="642" t="s">
        <v>143</v>
      </c>
      <c r="BH17" s="643"/>
      <c r="BI17" s="643"/>
      <c r="BJ17" s="643"/>
      <c r="BK17" s="643"/>
      <c r="BL17" s="643"/>
      <c r="BM17" s="643"/>
      <c r="BN17" s="644"/>
      <c r="BO17" s="675" t="s">
        <v>172</v>
      </c>
      <c r="BP17" s="675"/>
      <c r="BQ17" s="675"/>
      <c r="BR17" s="675"/>
      <c r="BS17" s="648" t="s">
        <v>172</v>
      </c>
      <c r="BT17" s="643"/>
      <c r="BU17" s="643"/>
      <c r="BV17" s="643"/>
      <c r="BW17" s="643"/>
      <c r="BX17" s="643"/>
      <c r="BY17" s="643"/>
      <c r="BZ17" s="643"/>
      <c r="CA17" s="643"/>
      <c r="CB17" s="689"/>
      <c r="CD17" s="681" t="s">
        <v>262</v>
      </c>
      <c r="CE17" s="682"/>
      <c r="CF17" s="682"/>
      <c r="CG17" s="682"/>
      <c r="CH17" s="682"/>
      <c r="CI17" s="682"/>
      <c r="CJ17" s="682"/>
      <c r="CK17" s="682"/>
      <c r="CL17" s="682"/>
      <c r="CM17" s="682"/>
      <c r="CN17" s="682"/>
      <c r="CO17" s="682"/>
      <c r="CP17" s="682"/>
      <c r="CQ17" s="683"/>
      <c r="CR17" s="642">
        <v>830437</v>
      </c>
      <c r="CS17" s="643"/>
      <c r="CT17" s="643"/>
      <c r="CU17" s="643"/>
      <c r="CV17" s="643"/>
      <c r="CW17" s="643"/>
      <c r="CX17" s="643"/>
      <c r="CY17" s="644"/>
      <c r="CZ17" s="675">
        <v>5.6</v>
      </c>
      <c r="DA17" s="675"/>
      <c r="DB17" s="675"/>
      <c r="DC17" s="675"/>
      <c r="DD17" s="648" t="s">
        <v>239</v>
      </c>
      <c r="DE17" s="643"/>
      <c r="DF17" s="643"/>
      <c r="DG17" s="643"/>
      <c r="DH17" s="643"/>
      <c r="DI17" s="643"/>
      <c r="DJ17" s="643"/>
      <c r="DK17" s="643"/>
      <c r="DL17" s="643"/>
      <c r="DM17" s="643"/>
      <c r="DN17" s="643"/>
      <c r="DO17" s="643"/>
      <c r="DP17" s="644"/>
      <c r="DQ17" s="648">
        <v>828725</v>
      </c>
      <c r="DR17" s="643"/>
      <c r="DS17" s="643"/>
      <c r="DT17" s="643"/>
      <c r="DU17" s="643"/>
      <c r="DV17" s="643"/>
      <c r="DW17" s="643"/>
      <c r="DX17" s="643"/>
      <c r="DY17" s="643"/>
      <c r="DZ17" s="643"/>
      <c r="EA17" s="643"/>
      <c r="EB17" s="643"/>
      <c r="EC17" s="689"/>
    </row>
    <row r="18" spans="2:133" ht="11.25" customHeight="1" x14ac:dyDescent="0.2">
      <c r="B18" s="639" t="s">
        <v>263</v>
      </c>
      <c r="C18" s="640"/>
      <c r="D18" s="640"/>
      <c r="E18" s="640"/>
      <c r="F18" s="640"/>
      <c r="G18" s="640"/>
      <c r="H18" s="640"/>
      <c r="I18" s="640"/>
      <c r="J18" s="640"/>
      <c r="K18" s="640"/>
      <c r="L18" s="640"/>
      <c r="M18" s="640"/>
      <c r="N18" s="640"/>
      <c r="O18" s="640"/>
      <c r="P18" s="640"/>
      <c r="Q18" s="641"/>
      <c r="R18" s="642">
        <v>44490</v>
      </c>
      <c r="S18" s="643"/>
      <c r="T18" s="643"/>
      <c r="U18" s="643"/>
      <c r="V18" s="643"/>
      <c r="W18" s="643"/>
      <c r="X18" s="643"/>
      <c r="Y18" s="644"/>
      <c r="Z18" s="675">
        <v>0.3</v>
      </c>
      <c r="AA18" s="675"/>
      <c r="AB18" s="675"/>
      <c r="AC18" s="675"/>
      <c r="AD18" s="676">
        <v>44490</v>
      </c>
      <c r="AE18" s="676"/>
      <c r="AF18" s="676"/>
      <c r="AG18" s="676"/>
      <c r="AH18" s="676"/>
      <c r="AI18" s="676"/>
      <c r="AJ18" s="676"/>
      <c r="AK18" s="676"/>
      <c r="AL18" s="645">
        <v>0.7</v>
      </c>
      <c r="AM18" s="646"/>
      <c r="AN18" s="646"/>
      <c r="AO18" s="677"/>
      <c r="AP18" s="639" t="s">
        <v>264</v>
      </c>
      <c r="AQ18" s="640"/>
      <c r="AR18" s="640"/>
      <c r="AS18" s="640"/>
      <c r="AT18" s="640"/>
      <c r="AU18" s="640"/>
      <c r="AV18" s="640"/>
      <c r="AW18" s="640"/>
      <c r="AX18" s="640"/>
      <c r="AY18" s="640"/>
      <c r="AZ18" s="640"/>
      <c r="BA18" s="640"/>
      <c r="BB18" s="640"/>
      <c r="BC18" s="640"/>
      <c r="BD18" s="640"/>
      <c r="BE18" s="640"/>
      <c r="BF18" s="641"/>
      <c r="BG18" s="642" t="s">
        <v>143</v>
      </c>
      <c r="BH18" s="643"/>
      <c r="BI18" s="643"/>
      <c r="BJ18" s="643"/>
      <c r="BK18" s="643"/>
      <c r="BL18" s="643"/>
      <c r="BM18" s="643"/>
      <c r="BN18" s="644"/>
      <c r="BO18" s="675" t="s">
        <v>143</v>
      </c>
      <c r="BP18" s="675"/>
      <c r="BQ18" s="675"/>
      <c r="BR18" s="675"/>
      <c r="BS18" s="648" t="s">
        <v>143</v>
      </c>
      <c r="BT18" s="643"/>
      <c r="BU18" s="643"/>
      <c r="BV18" s="643"/>
      <c r="BW18" s="643"/>
      <c r="BX18" s="643"/>
      <c r="BY18" s="643"/>
      <c r="BZ18" s="643"/>
      <c r="CA18" s="643"/>
      <c r="CB18" s="689"/>
      <c r="CD18" s="681" t="s">
        <v>265</v>
      </c>
      <c r="CE18" s="682"/>
      <c r="CF18" s="682"/>
      <c r="CG18" s="682"/>
      <c r="CH18" s="682"/>
      <c r="CI18" s="682"/>
      <c r="CJ18" s="682"/>
      <c r="CK18" s="682"/>
      <c r="CL18" s="682"/>
      <c r="CM18" s="682"/>
      <c r="CN18" s="682"/>
      <c r="CO18" s="682"/>
      <c r="CP18" s="682"/>
      <c r="CQ18" s="683"/>
      <c r="CR18" s="642" t="s">
        <v>239</v>
      </c>
      <c r="CS18" s="643"/>
      <c r="CT18" s="643"/>
      <c r="CU18" s="643"/>
      <c r="CV18" s="643"/>
      <c r="CW18" s="643"/>
      <c r="CX18" s="643"/>
      <c r="CY18" s="644"/>
      <c r="CZ18" s="675" t="s">
        <v>239</v>
      </c>
      <c r="DA18" s="675"/>
      <c r="DB18" s="675"/>
      <c r="DC18" s="675"/>
      <c r="DD18" s="648" t="s">
        <v>239</v>
      </c>
      <c r="DE18" s="643"/>
      <c r="DF18" s="643"/>
      <c r="DG18" s="643"/>
      <c r="DH18" s="643"/>
      <c r="DI18" s="643"/>
      <c r="DJ18" s="643"/>
      <c r="DK18" s="643"/>
      <c r="DL18" s="643"/>
      <c r="DM18" s="643"/>
      <c r="DN18" s="643"/>
      <c r="DO18" s="643"/>
      <c r="DP18" s="644"/>
      <c r="DQ18" s="648" t="s">
        <v>143</v>
      </c>
      <c r="DR18" s="643"/>
      <c r="DS18" s="643"/>
      <c r="DT18" s="643"/>
      <c r="DU18" s="643"/>
      <c r="DV18" s="643"/>
      <c r="DW18" s="643"/>
      <c r="DX18" s="643"/>
      <c r="DY18" s="643"/>
      <c r="DZ18" s="643"/>
      <c r="EA18" s="643"/>
      <c r="EB18" s="643"/>
      <c r="EC18" s="689"/>
    </row>
    <row r="19" spans="2:133" ht="11.25" customHeight="1" x14ac:dyDescent="0.2">
      <c r="B19" s="639" t="s">
        <v>266</v>
      </c>
      <c r="C19" s="640"/>
      <c r="D19" s="640"/>
      <c r="E19" s="640"/>
      <c r="F19" s="640"/>
      <c r="G19" s="640"/>
      <c r="H19" s="640"/>
      <c r="I19" s="640"/>
      <c r="J19" s="640"/>
      <c r="K19" s="640"/>
      <c r="L19" s="640"/>
      <c r="M19" s="640"/>
      <c r="N19" s="640"/>
      <c r="O19" s="640"/>
      <c r="P19" s="640"/>
      <c r="Q19" s="641"/>
      <c r="R19" s="642">
        <v>35342</v>
      </c>
      <c r="S19" s="643"/>
      <c r="T19" s="643"/>
      <c r="U19" s="643"/>
      <c r="V19" s="643"/>
      <c r="W19" s="643"/>
      <c r="X19" s="643"/>
      <c r="Y19" s="644"/>
      <c r="Z19" s="675">
        <v>0.2</v>
      </c>
      <c r="AA19" s="675"/>
      <c r="AB19" s="675"/>
      <c r="AC19" s="675"/>
      <c r="AD19" s="676">
        <v>35342</v>
      </c>
      <c r="AE19" s="676"/>
      <c r="AF19" s="676"/>
      <c r="AG19" s="676"/>
      <c r="AH19" s="676"/>
      <c r="AI19" s="676"/>
      <c r="AJ19" s="676"/>
      <c r="AK19" s="676"/>
      <c r="AL19" s="645">
        <v>0.5</v>
      </c>
      <c r="AM19" s="646"/>
      <c r="AN19" s="646"/>
      <c r="AO19" s="677"/>
      <c r="AP19" s="639" t="s">
        <v>267</v>
      </c>
      <c r="AQ19" s="640"/>
      <c r="AR19" s="640"/>
      <c r="AS19" s="640"/>
      <c r="AT19" s="640"/>
      <c r="AU19" s="640"/>
      <c r="AV19" s="640"/>
      <c r="AW19" s="640"/>
      <c r="AX19" s="640"/>
      <c r="AY19" s="640"/>
      <c r="AZ19" s="640"/>
      <c r="BA19" s="640"/>
      <c r="BB19" s="640"/>
      <c r="BC19" s="640"/>
      <c r="BD19" s="640"/>
      <c r="BE19" s="640"/>
      <c r="BF19" s="641"/>
      <c r="BG19" s="642">
        <v>210523</v>
      </c>
      <c r="BH19" s="643"/>
      <c r="BI19" s="643"/>
      <c r="BJ19" s="643"/>
      <c r="BK19" s="643"/>
      <c r="BL19" s="643"/>
      <c r="BM19" s="643"/>
      <c r="BN19" s="644"/>
      <c r="BO19" s="675">
        <v>3.6</v>
      </c>
      <c r="BP19" s="675"/>
      <c r="BQ19" s="675"/>
      <c r="BR19" s="675"/>
      <c r="BS19" s="648" t="s">
        <v>239</v>
      </c>
      <c r="BT19" s="643"/>
      <c r="BU19" s="643"/>
      <c r="BV19" s="643"/>
      <c r="BW19" s="643"/>
      <c r="BX19" s="643"/>
      <c r="BY19" s="643"/>
      <c r="BZ19" s="643"/>
      <c r="CA19" s="643"/>
      <c r="CB19" s="689"/>
      <c r="CD19" s="681" t="s">
        <v>268</v>
      </c>
      <c r="CE19" s="682"/>
      <c r="CF19" s="682"/>
      <c r="CG19" s="682"/>
      <c r="CH19" s="682"/>
      <c r="CI19" s="682"/>
      <c r="CJ19" s="682"/>
      <c r="CK19" s="682"/>
      <c r="CL19" s="682"/>
      <c r="CM19" s="682"/>
      <c r="CN19" s="682"/>
      <c r="CO19" s="682"/>
      <c r="CP19" s="682"/>
      <c r="CQ19" s="683"/>
      <c r="CR19" s="642" t="s">
        <v>143</v>
      </c>
      <c r="CS19" s="643"/>
      <c r="CT19" s="643"/>
      <c r="CU19" s="643"/>
      <c r="CV19" s="643"/>
      <c r="CW19" s="643"/>
      <c r="CX19" s="643"/>
      <c r="CY19" s="644"/>
      <c r="CZ19" s="675" t="s">
        <v>143</v>
      </c>
      <c r="DA19" s="675"/>
      <c r="DB19" s="675"/>
      <c r="DC19" s="675"/>
      <c r="DD19" s="648" t="s">
        <v>172</v>
      </c>
      <c r="DE19" s="643"/>
      <c r="DF19" s="643"/>
      <c r="DG19" s="643"/>
      <c r="DH19" s="643"/>
      <c r="DI19" s="643"/>
      <c r="DJ19" s="643"/>
      <c r="DK19" s="643"/>
      <c r="DL19" s="643"/>
      <c r="DM19" s="643"/>
      <c r="DN19" s="643"/>
      <c r="DO19" s="643"/>
      <c r="DP19" s="644"/>
      <c r="DQ19" s="648" t="s">
        <v>143</v>
      </c>
      <c r="DR19" s="643"/>
      <c r="DS19" s="643"/>
      <c r="DT19" s="643"/>
      <c r="DU19" s="643"/>
      <c r="DV19" s="643"/>
      <c r="DW19" s="643"/>
      <c r="DX19" s="643"/>
      <c r="DY19" s="643"/>
      <c r="DZ19" s="643"/>
      <c r="EA19" s="643"/>
      <c r="EB19" s="643"/>
      <c r="EC19" s="689"/>
    </row>
    <row r="20" spans="2:133" ht="11.25" customHeight="1" x14ac:dyDescent="0.2">
      <c r="B20" s="639" t="s">
        <v>269</v>
      </c>
      <c r="C20" s="640"/>
      <c r="D20" s="640"/>
      <c r="E20" s="640"/>
      <c r="F20" s="640"/>
      <c r="G20" s="640"/>
      <c r="H20" s="640"/>
      <c r="I20" s="640"/>
      <c r="J20" s="640"/>
      <c r="K20" s="640"/>
      <c r="L20" s="640"/>
      <c r="M20" s="640"/>
      <c r="N20" s="640"/>
      <c r="O20" s="640"/>
      <c r="P20" s="640"/>
      <c r="Q20" s="641"/>
      <c r="R20" s="642">
        <v>7183</v>
      </c>
      <c r="S20" s="643"/>
      <c r="T20" s="643"/>
      <c r="U20" s="643"/>
      <c r="V20" s="643"/>
      <c r="W20" s="643"/>
      <c r="X20" s="643"/>
      <c r="Y20" s="644"/>
      <c r="Z20" s="675">
        <v>0</v>
      </c>
      <c r="AA20" s="675"/>
      <c r="AB20" s="675"/>
      <c r="AC20" s="675"/>
      <c r="AD20" s="676">
        <v>7183</v>
      </c>
      <c r="AE20" s="676"/>
      <c r="AF20" s="676"/>
      <c r="AG20" s="676"/>
      <c r="AH20" s="676"/>
      <c r="AI20" s="676"/>
      <c r="AJ20" s="676"/>
      <c r="AK20" s="676"/>
      <c r="AL20" s="645">
        <v>0.1</v>
      </c>
      <c r="AM20" s="646"/>
      <c r="AN20" s="646"/>
      <c r="AO20" s="677"/>
      <c r="AP20" s="639" t="s">
        <v>270</v>
      </c>
      <c r="AQ20" s="640"/>
      <c r="AR20" s="640"/>
      <c r="AS20" s="640"/>
      <c r="AT20" s="640"/>
      <c r="AU20" s="640"/>
      <c r="AV20" s="640"/>
      <c r="AW20" s="640"/>
      <c r="AX20" s="640"/>
      <c r="AY20" s="640"/>
      <c r="AZ20" s="640"/>
      <c r="BA20" s="640"/>
      <c r="BB20" s="640"/>
      <c r="BC20" s="640"/>
      <c r="BD20" s="640"/>
      <c r="BE20" s="640"/>
      <c r="BF20" s="641"/>
      <c r="BG20" s="642">
        <v>210523</v>
      </c>
      <c r="BH20" s="643"/>
      <c r="BI20" s="643"/>
      <c r="BJ20" s="643"/>
      <c r="BK20" s="643"/>
      <c r="BL20" s="643"/>
      <c r="BM20" s="643"/>
      <c r="BN20" s="644"/>
      <c r="BO20" s="675">
        <v>3.6</v>
      </c>
      <c r="BP20" s="675"/>
      <c r="BQ20" s="675"/>
      <c r="BR20" s="675"/>
      <c r="BS20" s="648" t="s">
        <v>239</v>
      </c>
      <c r="BT20" s="643"/>
      <c r="BU20" s="643"/>
      <c r="BV20" s="643"/>
      <c r="BW20" s="643"/>
      <c r="BX20" s="643"/>
      <c r="BY20" s="643"/>
      <c r="BZ20" s="643"/>
      <c r="CA20" s="643"/>
      <c r="CB20" s="689"/>
      <c r="CD20" s="681" t="s">
        <v>271</v>
      </c>
      <c r="CE20" s="682"/>
      <c r="CF20" s="682"/>
      <c r="CG20" s="682"/>
      <c r="CH20" s="682"/>
      <c r="CI20" s="682"/>
      <c r="CJ20" s="682"/>
      <c r="CK20" s="682"/>
      <c r="CL20" s="682"/>
      <c r="CM20" s="682"/>
      <c r="CN20" s="682"/>
      <c r="CO20" s="682"/>
      <c r="CP20" s="682"/>
      <c r="CQ20" s="683"/>
      <c r="CR20" s="642">
        <v>14820222</v>
      </c>
      <c r="CS20" s="643"/>
      <c r="CT20" s="643"/>
      <c r="CU20" s="643"/>
      <c r="CV20" s="643"/>
      <c r="CW20" s="643"/>
      <c r="CX20" s="643"/>
      <c r="CY20" s="644"/>
      <c r="CZ20" s="675">
        <v>100</v>
      </c>
      <c r="DA20" s="675"/>
      <c r="DB20" s="675"/>
      <c r="DC20" s="675"/>
      <c r="DD20" s="648">
        <v>1877157</v>
      </c>
      <c r="DE20" s="643"/>
      <c r="DF20" s="643"/>
      <c r="DG20" s="643"/>
      <c r="DH20" s="643"/>
      <c r="DI20" s="643"/>
      <c r="DJ20" s="643"/>
      <c r="DK20" s="643"/>
      <c r="DL20" s="643"/>
      <c r="DM20" s="643"/>
      <c r="DN20" s="643"/>
      <c r="DO20" s="643"/>
      <c r="DP20" s="644"/>
      <c r="DQ20" s="648">
        <v>8072554</v>
      </c>
      <c r="DR20" s="643"/>
      <c r="DS20" s="643"/>
      <c r="DT20" s="643"/>
      <c r="DU20" s="643"/>
      <c r="DV20" s="643"/>
      <c r="DW20" s="643"/>
      <c r="DX20" s="643"/>
      <c r="DY20" s="643"/>
      <c r="DZ20" s="643"/>
      <c r="EA20" s="643"/>
      <c r="EB20" s="643"/>
      <c r="EC20" s="689"/>
    </row>
    <row r="21" spans="2:133" ht="11.25" customHeight="1" x14ac:dyDescent="0.2">
      <c r="B21" s="639" t="s">
        <v>272</v>
      </c>
      <c r="C21" s="640"/>
      <c r="D21" s="640"/>
      <c r="E21" s="640"/>
      <c r="F21" s="640"/>
      <c r="G21" s="640"/>
      <c r="H21" s="640"/>
      <c r="I21" s="640"/>
      <c r="J21" s="640"/>
      <c r="K21" s="640"/>
      <c r="L21" s="640"/>
      <c r="M21" s="640"/>
      <c r="N21" s="640"/>
      <c r="O21" s="640"/>
      <c r="P21" s="640"/>
      <c r="Q21" s="641"/>
      <c r="R21" s="642">
        <v>1965</v>
      </c>
      <c r="S21" s="643"/>
      <c r="T21" s="643"/>
      <c r="U21" s="643"/>
      <c r="V21" s="643"/>
      <c r="W21" s="643"/>
      <c r="X21" s="643"/>
      <c r="Y21" s="644"/>
      <c r="Z21" s="675">
        <v>0</v>
      </c>
      <c r="AA21" s="675"/>
      <c r="AB21" s="675"/>
      <c r="AC21" s="675"/>
      <c r="AD21" s="676">
        <v>1965</v>
      </c>
      <c r="AE21" s="676"/>
      <c r="AF21" s="676"/>
      <c r="AG21" s="676"/>
      <c r="AH21" s="676"/>
      <c r="AI21" s="676"/>
      <c r="AJ21" s="676"/>
      <c r="AK21" s="676"/>
      <c r="AL21" s="645">
        <v>0</v>
      </c>
      <c r="AM21" s="646"/>
      <c r="AN21" s="646"/>
      <c r="AO21" s="677"/>
      <c r="AP21" s="736" t="s">
        <v>273</v>
      </c>
      <c r="AQ21" s="744"/>
      <c r="AR21" s="744"/>
      <c r="AS21" s="744"/>
      <c r="AT21" s="744"/>
      <c r="AU21" s="744"/>
      <c r="AV21" s="744"/>
      <c r="AW21" s="744"/>
      <c r="AX21" s="744"/>
      <c r="AY21" s="744"/>
      <c r="AZ21" s="744"/>
      <c r="BA21" s="744"/>
      <c r="BB21" s="744"/>
      <c r="BC21" s="744"/>
      <c r="BD21" s="744"/>
      <c r="BE21" s="744"/>
      <c r="BF21" s="738"/>
      <c r="BG21" s="642" t="s">
        <v>143</v>
      </c>
      <c r="BH21" s="643"/>
      <c r="BI21" s="643"/>
      <c r="BJ21" s="643"/>
      <c r="BK21" s="643"/>
      <c r="BL21" s="643"/>
      <c r="BM21" s="643"/>
      <c r="BN21" s="644"/>
      <c r="BO21" s="675" t="s">
        <v>239</v>
      </c>
      <c r="BP21" s="675"/>
      <c r="BQ21" s="675"/>
      <c r="BR21" s="675"/>
      <c r="BS21" s="648" t="s">
        <v>143</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274</v>
      </c>
      <c r="C22" s="640"/>
      <c r="D22" s="640"/>
      <c r="E22" s="640"/>
      <c r="F22" s="640"/>
      <c r="G22" s="640"/>
      <c r="H22" s="640"/>
      <c r="I22" s="640"/>
      <c r="J22" s="640"/>
      <c r="K22" s="640"/>
      <c r="L22" s="640"/>
      <c r="M22" s="640"/>
      <c r="N22" s="640"/>
      <c r="O22" s="640"/>
      <c r="P22" s="640"/>
      <c r="Q22" s="641"/>
      <c r="R22" s="642">
        <v>184700</v>
      </c>
      <c r="S22" s="643"/>
      <c r="T22" s="643"/>
      <c r="U22" s="643"/>
      <c r="V22" s="643"/>
      <c r="W22" s="643"/>
      <c r="X22" s="643"/>
      <c r="Y22" s="644"/>
      <c r="Z22" s="675">
        <v>1.2</v>
      </c>
      <c r="AA22" s="675"/>
      <c r="AB22" s="675"/>
      <c r="AC22" s="675"/>
      <c r="AD22" s="676">
        <v>106367</v>
      </c>
      <c r="AE22" s="676"/>
      <c r="AF22" s="676"/>
      <c r="AG22" s="676"/>
      <c r="AH22" s="676"/>
      <c r="AI22" s="676"/>
      <c r="AJ22" s="676"/>
      <c r="AK22" s="676"/>
      <c r="AL22" s="645">
        <v>1.6</v>
      </c>
      <c r="AM22" s="646"/>
      <c r="AN22" s="646"/>
      <c r="AO22" s="677"/>
      <c r="AP22" s="736" t="s">
        <v>275</v>
      </c>
      <c r="AQ22" s="744"/>
      <c r="AR22" s="744"/>
      <c r="AS22" s="744"/>
      <c r="AT22" s="744"/>
      <c r="AU22" s="744"/>
      <c r="AV22" s="744"/>
      <c r="AW22" s="744"/>
      <c r="AX22" s="744"/>
      <c r="AY22" s="744"/>
      <c r="AZ22" s="744"/>
      <c r="BA22" s="744"/>
      <c r="BB22" s="744"/>
      <c r="BC22" s="744"/>
      <c r="BD22" s="744"/>
      <c r="BE22" s="744"/>
      <c r="BF22" s="738"/>
      <c r="BG22" s="642" t="s">
        <v>143</v>
      </c>
      <c r="BH22" s="643"/>
      <c r="BI22" s="643"/>
      <c r="BJ22" s="643"/>
      <c r="BK22" s="643"/>
      <c r="BL22" s="643"/>
      <c r="BM22" s="643"/>
      <c r="BN22" s="644"/>
      <c r="BO22" s="675" t="s">
        <v>239</v>
      </c>
      <c r="BP22" s="675"/>
      <c r="BQ22" s="675"/>
      <c r="BR22" s="675"/>
      <c r="BS22" s="648" t="s">
        <v>143</v>
      </c>
      <c r="BT22" s="643"/>
      <c r="BU22" s="643"/>
      <c r="BV22" s="643"/>
      <c r="BW22" s="643"/>
      <c r="BX22" s="643"/>
      <c r="BY22" s="643"/>
      <c r="BZ22" s="643"/>
      <c r="CA22" s="643"/>
      <c r="CB22" s="689"/>
      <c r="CD22" s="746" t="s">
        <v>276</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277</v>
      </c>
      <c r="C23" s="640"/>
      <c r="D23" s="640"/>
      <c r="E23" s="640"/>
      <c r="F23" s="640"/>
      <c r="G23" s="640"/>
      <c r="H23" s="640"/>
      <c r="I23" s="640"/>
      <c r="J23" s="640"/>
      <c r="K23" s="640"/>
      <c r="L23" s="640"/>
      <c r="M23" s="640"/>
      <c r="N23" s="640"/>
      <c r="O23" s="640"/>
      <c r="P23" s="640"/>
      <c r="Q23" s="641"/>
      <c r="R23" s="642">
        <v>106367</v>
      </c>
      <c r="S23" s="643"/>
      <c r="T23" s="643"/>
      <c r="U23" s="643"/>
      <c r="V23" s="643"/>
      <c r="W23" s="643"/>
      <c r="X23" s="643"/>
      <c r="Y23" s="644"/>
      <c r="Z23" s="675">
        <v>0.7</v>
      </c>
      <c r="AA23" s="675"/>
      <c r="AB23" s="675"/>
      <c r="AC23" s="675"/>
      <c r="AD23" s="676">
        <v>106367</v>
      </c>
      <c r="AE23" s="676"/>
      <c r="AF23" s="676"/>
      <c r="AG23" s="676"/>
      <c r="AH23" s="676"/>
      <c r="AI23" s="676"/>
      <c r="AJ23" s="676"/>
      <c r="AK23" s="676"/>
      <c r="AL23" s="645">
        <v>1.6</v>
      </c>
      <c r="AM23" s="646"/>
      <c r="AN23" s="646"/>
      <c r="AO23" s="677"/>
      <c r="AP23" s="736" t="s">
        <v>278</v>
      </c>
      <c r="AQ23" s="744"/>
      <c r="AR23" s="744"/>
      <c r="AS23" s="744"/>
      <c r="AT23" s="744"/>
      <c r="AU23" s="744"/>
      <c r="AV23" s="744"/>
      <c r="AW23" s="744"/>
      <c r="AX23" s="744"/>
      <c r="AY23" s="744"/>
      <c r="AZ23" s="744"/>
      <c r="BA23" s="744"/>
      <c r="BB23" s="744"/>
      <c r="BC23" s="744"/>
      <c r="BD23" s="744"/>
      <c r="BE23" s="744"/>
      <c r="BF23" s="738"/>
      <c r="BG23" s="642">
        <v>210523</v>
      </c>
      <c r="BH23" s="643"/>
      <c r="BI23" s="643"/>
      <c r="BJ23" s="643"/>
      <c r="BK23" s="643"/>
      <c r="BL23" s="643"/>
      <c r="BM23" s="643"/>
      <c r="BN23" s="644"/>
      <c r="BO23" s="675">
        <v>3.6</v>
      </c>
      <c r="BP23" s="675"/>
      <c r="BQ23" s="675"/>
      <c r="BR23" s="675"/>
      <c r="BS23" s="648" t="s">
        <v>239</v>
      </c>
      <c r="BT23" s="643"/>
      <c r="BU23" s="643"/>
      <c r="BV23" s="643"/>
      <c r="BW23" s="643"/>
      <c r="BX23" s="643"/>
      <c r="BY23" s="643"/>
      <c r="BZ23" s="643"/>
      <c r="CA23" s="643"/>
      <c r="CB23" s="689"/>
      <c r="CD23" s="746" t="s">
        <v>217</v>
      </c>
      <c r="CE23" s="747"/>
      <c r="CF23" s="747"/>
      <c r="CG23" s="747"/>
      <c r="CH23" s="747"/>
      <c r="CI23" s="747"/>
      <c r="CJ23" s="747"/>
      <c r="CK23" s="747"/>
      <c r="CL23" s="747"/>
      <c r="CM23" s="747"/>
      <c r="CN23" s="747"/>
      <c r="CO23" s="747"/>
      <c r="CP23" s="747"/>
      <c r="CQ23" s="748"/>
      <c r="CR23" s="746" t="s">
        <v>279</v>
      </c>
      <c r="CS23" s="747"/>
      <c r="CT23" s="747"/>
      <c r="CU23" s="747"/>
      <c r="CV23" s="747"/>
      <c r="CW23" s="747"/>
      <c r="CX23" s="747"/>
      <c r="CY23" s="748"/>
      <c r="CZ23" s="746" t="s">
        <v>280</v>
      </c>
      <c r="DA23" s="747"/>
      <c r="DB23" s="747"/>
      <c r="DC23" s="748"/>
      <c r="DD23" s="746" t="s">
        <v>281</v>
      </c>
      <c r="DE23" s="747"/>
      <c r="DF23" s="747"/>
      <c r="DG23" s="747"/>
      <c r="DH23" s="747"/>
      <c r="DI23" s="747"/>
      <c r="DJ23" s="747"/>
      <c r="DK23" s="748"/>
      <c r="DL23" s="755" t="s">
        <v>282</v>
      </c>
      <c r="DM23" s="756"/>
      <c r="DN23" s="756"/>
      <c r="DO23" s="756"/>
      <c r="DP23" s="756"/>
      <c r="DQ23" s="756"/>
      <c r="DR23" s="756"/>
      <c r="DS23" s="756"/>
      <c r="DT23" s="756"/>
      <c r="DU23" s="756"/>
      <c r="DV23" s="757"/>
      <c r="DW23" s="746" t="s">
        <v>283</v>
      </c>
      <c r="DX23" s="747"/>
      <c r="DY23" s="747"/>
      <c r="DZ23" s="747"/>
      <c r="EA23" s="747"/>
      <c r="EB23" s="747"/>
      <c r="EC23" s="748"/>
    </row>
    <row r="24" spans="2:133" ht="11.25" customHeight="1" x14ac:dyDescent="0.2">
      <c r="B24" s="639" t="s">
        <v>284</v>
      </c>
      <c r="C24" s="640"/>
      <c r="D24" s="640"/>
      <c r="E24" s="640"/>
      <c r="F24" s="640"/>
      <c r="G24" s="640"/>
      <c r="H24" s="640"/>
      <c r="I24" s="640"/>
      <c r="J24" s="640"/>
      <c r="K24" s="640"/>
      <c r="L24" s="640"/>
      <c r="M24" s="640"/>
      <c r="N24" s="640"/>
      <c r="O24" s="640"/>
      <c r="P24" s="640"/>
      <c r="Q24" s="641"/>
      <c r="R24" s="642">
        <v>78305</v>
      </c>
      <c r="S24" s="643"/>
      <c r="T24" s="643"/>
      <c r="U24" s="643"/>
      <c r="V24" s="643"/>
      <c r="W24" s="643"/>
      <c r="X24" s="643"/>
      <c r="Y24" s="644"/>
      <c r="Z24" s="675">
        <v>0.5</v>
      </c>
      <c r="AA24" s="675"/>
      <c r="AB24" s="675"/>
      <c r="AC24" s="675"/>
      <c r="AD24" s="676" t="s">
        <v>239</v>
      </c>
      <c r="AE24" s="676"/>
      <c r="AF24" s="676"/>
      <c r="AG24" s="676"/>
      <c r="AH24" s="676"/>
      <c r="AI24" s="676"/>
      <c r="AJ24" s="676"/>
      <c r="AK24" s="676"/>
      <c r="AL24" s="645" t="s">
        <v>239</v>
      </c>
      <c r="AM24" s="646"/>
      <c r="AN24" s="646"/>
      <c r="AO24" s="677"/>
      <c r="AP24" s="736" t="s">
        <v>285</v>
      </c>
      <c r="AQ24" s="744"/>
      <c r="AR24" s="744"/>
      <c r="AS24" s="744"/>
      <c r="AT24" s="744"/>
      <c r="AU24" s="744"/>
      <c r="AV24" s="744"/>
      <c r="AW24" s="744"/>
      <c r="AX24" s="744"/>
      <c r="AY24" s="744"/>
      <c r="AZ24" s="744"/>
      <c r="BA24" s="744"/>
      <c r="BB24" s="744"/>
      <c r="BC24" s="744"/>
      <c r="BD24" s="744"/>
      <c r="BE24" s="744"/>
      <c r="BF24" s="738"/>
      <c r="BG24" s="642" t="s">
        <v>239</v>
      </c>
      <c r="BH24" s="643"/>
      <c r="BI24" s="643"/>
      <c r="BJ24" s="643"/>
      <c r="BK24" s="643"/>
      <c r="BL24" s="643"/>
      <c r="BM24" s="643"/>
      <c r="BN24" s="644"/>
      <c r="BO24" s="675" t="s">
        <v>143</v>
      </c>
      <c r="BP24" s="675"/>
      <c r="BQ24" s="675"/>
      <c r="BR24" s="675"/>
      <c r="BS24" s="648" t="s">
        <v>239</v>
      </c>
      <c r="BT24" s="643"/>
      <c r="BU24" s="643"/>
      <c r="BV24" s="643"/>
      <c r="BW24" s="643"/>
      <c r="BX24" s="643"/>
      <c r="BY24" s="643"/>
      <c r="BZ24" s="643"/>
      <c r="CA24" s="643"/>
      <c r="CB24" s="689"/>
      <c r="CD24" s="700" t="s">
        <v>286</v>
      </c>
      <c r="CE24" s="701"/>
      <c r="CF24" s="701"/>
      <c r="CG24" s="701"/>
      <c r="CH24" s="701"/>
      <c r="CI24" s="701"/>
      <c r="CJ24" s="701"/>
      <c r="CK24" s="701"/>
      <c r="CL24" s="701"/>
      <c r="CM24" s="701"/>
      <c r="CN24" s="701"/>
      <c r="CO24" s="701"/>
      <c r="CP24" s="701"/>
      <c r="CQ24" s="702"/>
      <c r="CR24" s="697">
        <v>4949568</v>
      </c>
      <c r="CS24" s="698"/>
      <c r="CT24" s="698"/>
      <c r="CU24" s="698"/>
      <c r="CV24" s="698"/>
      <c r="CW24" s="698"/>
      <c r="CX24" s="698"/>
      <c r="CY24" s="741"/>
      <c r="CZ24" s="742">
        <v>33.4</v>
      </c>
      <c r="DA24" s="713"/>
      <c r="DB24" s="713"/>
      <c r="DC24" s="745"/>
      <c r="DD24" s="740">
        <v>3116021</v>
      </c>
      <c r="DE24" s="698"/>
      <c r="DF24" s="698"/>
      <c r="DG24" s="698"/>
      <c r="DH24" s="698"/>
      <c r="DI24" s="698"/>
      <c r="DJ24" s="698"/>
      <c r="DK24" s="741"/>
      <c r="DL24" s="740">
        <v>2990145</v>
      </c>
      <c r="DM24" s="698"/>
      <c r="DN24" s="698"/>
      <c r="DO24" s="698"/>
      <c r="DP24" s="698"/>
      <c r="DQ24" s="698"/>
      <c r="DR24" s="698"/>
      <c r="DS24" s="698"/>
      <c r="DT24" s="698"/>
      <c r="DU24" s="698"/>
      <c r="DV24" s="741"/>
      <c r="DW24" s="742">
        <v>42.4</v>
      </c>
      <c r="DX24" s="713"/>
      <c r="DY24" s="713"/>
      <c r="DZ24" s="713"/>
      <c r="EA24" s="713"/>
      <c r="EB24" s="713"/>
      <c r="EC24" s="743"/>
    </row>
    <row r="25" spans="2:133" ht="11.25" customHeight="1" x14ac:dyDescent="0.2">
      <c r="B25" s="639" t="s">
        <v>287</v>
      </c>
      <c r="C25" s="640"/>
      <c r="D25" s="640"/>
      <c r="E25" s="640"/>
      <c r="F25" s="640"/>
      <c r="G25" s="640"/>
      <c r="H25" s="640"/>
      <c r="I25" s="640"/>
      <c r="J25" s="640"/>
      <c r="K25" s="640"/>
      <c r="L25" s="640"/>
      <c r="M25" s="640"/>
      <c r="N25" s="640"/>
      <c r="O25" s="640"/>
      <c r="P25" s="640"/>
      <c r="Q25" s="641"/>
      <c r="R25" s="642">
        <v>28</v>
      </c>
      <c r="S25" s="643"/>
      <c r="T25" s="643"/>
      <c r="U25" s="643"/>
      <c r="V25" s="643"/>
      <c r="W25" s="643"/>
      <c r="X25" s="643"/>
      <c r="Y25" s="644"/>
      <c r="Z25" s="675">
        <v>0</v>
      </c>
      <c r="AA25" s="675"/>
      <c r="AB25" s="675"/>
      <c r="AC25" s="675"/>
      <c r="AD25" s="676" t="s">
        <v>239</v>
      </c>
      <c r="AE25" s="676"/>
      <c r="AF25" s="676"/>
      <c r="AG25" s="676"/>
      <c r="AH25" s="676"/>
      <c r="AI25" s="676"/>
      <c r="AJ25" s="676"/>
      <c r="AK25" s="676"/>
      <c r="AL25" s="645" t="s">
        <v>143</v>
      </c>
      <c r="AM25" s="646"/>
      <c r="AN25" s="646"/>
      <c r="AO25" s="677"/>
      <c r="AP25" s="736" t="s">
        <v>288</v>
      </c>
      <c r="AQ25" s="744"/>
      <c r="AR25" s="744"/>
      <c r="AS25" s="744"/>
      <c r="AT25" s="744"/>
      <c r="AU25" s="744"/>
      <c r="AV25" s="744"/>
      <c r="AW25" s="744"/>
      <c r="AX25" s="744"/>
      <c r="AY25" s="744"/>
      <c r="AZ25" s="744"/>
      <c r="BA25" s="744"/>
      <c r="BB25" s="744"/>
      <c r="BC25" s="744"/>
      <c r="BD25" s="744"/>
      <c r="BE25" s="744"/>
      <c r="BF25" s="738"/>
      <c r="BG25" s="642" t="s">
        <v>143</v>
      </c>
      <c r="BH25" s="643"/>
      <c r="BI25" s="643"/>
      <c r="BJ25" s="643"/>
      <c r="BK25" s="643"/>
      <c r="BL25" s="643"/>
      <c r="BM25" s="643"/>
      <c r="BN25" s="644"/>
      <c r="BO25" s="675" t="s">
        <v>172</v>
      </c>
      <c r="BP25" s="675"/>
      <c r="BQ25" s="675"/>
      <c r="BR25" s="675"/>
      <c r="BS25" s="648" t="s">
        <v>143</v>
      </c>
      <c r="BT25" s="643"/>
      <c r="BU25" s="643"/>
      <c r="BV25" s="643"/>
      <c r="BW25" s="643"/>
      <c r="BX25" s="643"/>
      <c r="BY25" s="643"/>
      <c r="BZ25" s="643"/>
      <c r="CA25" s="643"/>
      <c r="CB25" s="689"/>
      <c r="CD25" s="681" t="s">
        <v>289</v>
      </c>
      <c r="CE25" s="682"/>
      <c r="CF25" s="682"/>
      <c r="CG25" s="682"/>
      <c r="CH25" s="682"/>
      <c r="CI25" s="682"/>
      <c r="CJ25" s="682"/>
      <c r="CK25" s="682"/>
      <c r="CL25" s="682"/>
      <c r="CM25" s="682"/>
      <c r="CN25" s="682"/>
      <c r="CO25" s="682"/>
      <c r="CP25" s="682"/>
      <c r="CQ25" s="683"/>
      <c r="CR25" s="642">
        <v>1548997</v>
      </c>
      <c r="CS25" s="661"/>
      <c r="CT25" s="661"/>
      <c r="CU25" s="661"/>
      <c r="CV25" s="661"/>
      <c r="CW25" s="661"/>
      <c r="CX25" s="661"/>
      <c r="CY25" s="662"/>
      <c r="CZ25" s="645">
        <v>10.5</v>
      </c>
      <c r="DA25" s="663"/>
      <c r="DB25" s="663"/>
      <c r="DC25" s="664"/>
      <c r="DD25" s="648">
        <v>1460026</v>
      </c>
      <c r="DE25" s="661"/>
      <c r="DF25" s="661"/>
      <c r="DG25" s="661"/>
      <c r="DH25" s="661"/>
      <c r="DI25" s="661"/>
      <c r="DJ25" s="661"/>
      <c r="DK25" s="662"/>
      <c r="DL25" s="648">
        <v>1389862</v>
      </c>
      <c r="DM25" s="661"/>
      <c r="DN25" s="661"/>
      <c r="DO25" s="661"/>
      <c r="DP25" s="661"/>
      <c r="DQ25" s="661"/>
      <c r="DR25" s="661"/>
      <c r="DS25" s="661"/>
      <c r="DT25" s="661"/>
      <c r="DU25" s="661"/>
      <c r="DV25" s="662"/>
      <c r="DW25" s="645">
        <v>19.7</v>
      </c>
      <c r="DX25" s="663"/>
      <c r="DY25" s="663"/>
      <c r="DZ25" s="663"/>
      <c r="EA25" s="663"/>
      <c r="EB25" s="663"/>
      <c r="EC25" s="684"/>
    </row>
    <row r="26" spans="2:133" ht="11.25" customHeight="1" x14ac:dyDescent="0.2">
      <c r="B26" s="639" t="s">
        <v>290</v>
      </c>
      <c r="C26" s="640"/>
      <c r="D26" s="640"/>
      <c r="E26" s="640"/>
      <c r="F26" s="640"/>
      <c r="G26" s="640"/>
      <c r="H26" s="640"/>
      <c r="I26" s="640"/>
      <c r="J26" s="640"/>
      <c r="K26" s="640"/>
      <c r="L26" s="640"/>
      <c r="M26" s="640"/>
      <c r="N26" s="640"/>
      <c r="O26" s="640"/>
      <c r="P26" s="640"/>
      <c r="Q26" s="641"/>
      <c r="R26" s="642">
        <v>7109034</v>
      </c>
      <c r="S26" s="643"/>
      <c r="T26" s="643"/>
      <c r="U26" s="643"/>
      <c r="V26" s="643"/>
      <c r="W26" s="643"/>
      <c r="X26" s="643"/>
      <c r="Y26" s="644"/>
      <c r="Z26" s="675">
        <v>45.5</v>
      </c>
      <c r="AA26" s="675"/>
      <c r="AB26" s="675"/>
      <c r="AC26" s="675"/>
      <c r="AD26" s="676">
        <v>6820178</v>
      </c>
      <c r="AE26" s="676"/>
      <c r="AF26" s="676"/>
      <c r="AG26" s="676"/>
      <c r="AH26" s="676"/>
      <c r="AI26" s="676"/>
      <c r="AJ26" s="676"/>
      <c r="AK26" s="676"/>
      <c r="AL26" s="645">
        <v>99.7</v>
      </c>
      <c r="AM26" s="646"/>
      <c r="AN26" s="646"/>
      <c r="AO26" s="677"/>
      <c r="AP26" s="736" t="s">
        <v>291</v>
      </c>
      <c r="AQ26" s="737"/>
      <c r="AR26" s="737"/>
      <c r="AS26" s="737"/>
      <c r="AT26" s="737"/>
      <c r="AU26" s="737"/>
      <c r="AV26" s="737"/>
      <c r="AW26" s="737"/>
      <c r="AX26" s="737"/>
      <c r="AY26" s="737"/>
      <c r="AZ26" s="737"/>
      <c r="BA26" s="737"/>
      <c r="BB26" s="737"/>
      <c r="BC26" s="737"/>
      <c r="BD26" s="737"/>
      <c r="BE26" s="737"/>
      <c r="BF26" s="738"/>
      <c r="BG26" s="642" t="s">
        <v>239</v>
      </c>
      <c r="BH26" s="643"/>
      <c r="BI26" s="643"/>
      <c r="BJ26" s="643"/>
      <c r="BK26" s="643"/>
      <c r="BL26" s="643"/>
      <c r="BM26" s="643"/>
      <c r="BN26" s="644"/>
      <c r="BO26" s="675" t="s">
        <v>172</v>
      </c>
      <c r="BP26" s="675"/>
      <c r="BQ26" s="675"/>
      <c r="BR26" s="675"/>
      <c r="BS26" s="648" t="s">
        <v>143</v>
      </c>
      <c r="BT26" s="643"/>
      <c r="BU26" s="643"/>
      <c r="BV26" s="643"/>
      <c r="BW26" s="643"/>
      <c r="BX26" s="643"/>
      <c r="BY26" s="643"/>
      <c r="BZ26" s="643"/>
      <c r="CA26" s="643"/>
      <c r="CB26" s="689"/>
      <c r="CD26" s="681" t="s">
        <v>292</v>
      </c>
      <c r="CE26" s="682"/>
      <c r="CF26" s="682"/>
      <c r="CG26" s="682"/>
      <c r="CH26" s="682"/>
      <c r="CI26" s="682"/>
      <c r="CJ26" s="682"/>
      <c r="CK26" s="682"/>
      <c r="CL26" s="682"/>
      <c r="CM26" s="682"/>
      <c r="CN26" s="682"/>
      <c r="CO26" s="682"/>
      <c r="CP26" s="682"/>
      <c r="CQ26" s="683"/>
      <c r="CR26" s="642">
        <v>938295</v>
      </c>
      <c r="CS26" s="643"/>
      <c r="CT26" s="643"/>
      <c r="CU26" s="643"/>
      <c r="CV26" s="643"/>
      <c r="CW26" s="643"/>
      <c r="CX26" s="643"/>
      <c r="CY26" s="644"/>
      <c r="CZ26" s="645">
        <v>6.3</v>
      </c>
      <c r="DA26" s="663"/>
      <c r="DB26" s="663"/>
      <c r="DC26" s="664"/>
      <c r="DD26" s="648">
        <v>876285</v>
      </c>
      <c r="DE26" s="643"/>
      <c r="DF26" s="643"/>
      <c r="DG26" s="643"/>
      <c r="DH26" s="643"/>
      <c r="DI26" s="643"/>
      <c r="DJ26" s="643"/>
      <c r="DK26" s="644"/>
      <c r="DL26" s="648" t="s">
        <v>172</v>
      </c>
      <c r="DM26" s="643"/>
      <c r="DN26" s="643"/>
      <c r="DO26" s="643"/>
      <c r="DP26" s="643"/>
      <c r="DQ26" s="643"/>
      <c r="DR26" s="643"/>
      <c r="DS26" s="643"/>
      <c r="DT26" s="643"/>
      <c r="DU26" s="643"/>
      <c r="DV26" s="644"/>
      <c r="DW26" s="645" t="s">
        <v>143</v>
      </c>
      <c r="DX26" s="663"/>
      <c r="DY26" s="663"/>
      <c r="DZ26" s="663"/>
      <c r="EA26" s="663"/>
      <c r="EB26" s="663"/>
      <c r="EC26" s="684"/>
    </row>
    <row r="27" spans="2:133" ht="11.25" customHeight="1" x14ac:dyDescent="0.2">
      <c r="B27" s="639" t="s">
        <v>293</v>
      </c>
      <c r="C27" s="640"/>
      <c r="D27" s="640"/>
      <c r="E27" s="640"/>
      <c r="F27" s="640"/>
      <c r="G27" s="640"/>
      <c r="H27" s="640"/>
      <c r="I27" s="640"/>
      <c r="J27" s="640"/>
      <c r="K27" s="640"/>
      <c r="L27" s="640"/>
      <c r="M27" s="640"/>
      <c r="N27" s="640"/>
      <c r="O27" s="640"/>
      <c r="P27" s="640"/>
      <c r="Q27" s="641"/>
      <c r="R27" s="642">
        <v>4324</v>
      </c>
      <c r="S27" s="643"/>
      <c r="T27" s="643"/>
      <c r="U27" s="643"/>
      <c r="V27" s="643"/>
      <c r="W27" s="643"/>
      <c r="X27" s="643"/>
      <c r="Y27" s="644"/>
      <c r="Z27" s="675">
        <v>0</v>
      </c>
      <c r="AA27" s="675"/>
      <c r="AB27" s="675"/>
      <c r="AC27" s="675"/>
      <c r="AD27" s="676">
        <v>4324</v>
      </c>
      <c r="AE27" s="676"/>
      <c r="AF27" s="676"/>
      <c r="AG27" s="676"/>
      <c r="AH27" s="676"/>
      <c r="AI27" s="676"/>
      <c r="AJ27" s="676"/>
      <c r="AK27" s="676"/>
      <c r="AL27" s="645">
        <v>0.1</v>
      </c>
      <c r="AM27" s="646"/>
      <c r="AN27" s="646"/>
      <c r="AO27" s="677"/>
      <c r="AP27" s="639" t="s">
        <v>294</v>
      </c>
      <c r="AQ27" s="640"/>
      <c r="AR27" s="640"/>
      <c r="AS27" s="640"/>
      <c r="AT27" s="640"/>
      <c r="AU27" s="640"/>
      <c r="AV27" s="640"/>
      <c r="AW27" s="640"/>
      <c r="AX27" s="640"/>
      <c r="AY27" s="640"/>
      <c r="AZ27" s="640"/>
      <c r="BA27" s="640"/>
      <c r="BB27" s="640"/>
      <c r="BC27" s="640"/>
      <c r="BD27" s="640"/>
      <c r="BE27" s="640"/>
      <c r="BF27" s="641"/>
      <c r="BG27" s="642">
        <v>5813399</v>
      </c>
      <c r="BH27" s="643"/>
      <c r="BI27" s="643"/>
      <c r="BJ27" s="643"/>
      <c r="BK27" s="643"/>
      <c r="BL27" s="643"/>
      <c r="BM27" s="643"/>
      <c r="BN27" s="644"/>
      <c r="BO27" s="675">
        <v>100</v>
      </c>
      <c r="BP27" s="675"/>
      <c r="BQ27" s="675"/>
      <c r="BR27" s="675"/>
      <c r="BS27" s="648">
        <v>107136</v>
      </c>
      <c r="BT27" s="643"/>
      <c r="BU27" s="643"/>
      <c r="BV27" s="643"/>
      <c r="BW27" s="643"/>
      <c r="BX27" s="643"/>
      <c r="BY27" s="643"/>
      <c r="BZ27" s="643"/>
      <c r="CA27" s="643"/>
      <c r="CB27" s="689"/>
      <c r="CD27" s="681" t="s">
        <v>295</v>
      </c>
      <c r="CE27" s="682"/>
      <c r="CF27" s="682"/>
      <c r="CG27" s="682"/>
      <c r="CH27" s="682"/>
      <c r="CI27" s="682"/>
      <c r="CJ27" s="682"/>
      <c r="CK27" s="682"/>
      <c r="CL27" s="682"/>
      <c r="CM27" s="682"/>
      <c r="CN27" s="682"/>
      <c r="CO27" s="682"/>
      <c r="CP27" s="682"/>
      <c r="CQ27" s="683"/>
      <c r="CR27" s="642">
        <v>2570134</v>
      </c>
      <c r="CS27" s="661"/>
      <c r="CT27" s="661"/>
      <c r="CU27" s="661"/>
      <c r="CV27" s="661"/>
      <c r="CW27" s="661"/>
      <c r="CX27" s="661"/>
      <c r="CY27" s="662"/>
      <c r="CZ27" s="645">
        <v>17.3</v>
      </c>
      <c r="DA27" s="663"/>
      <c r="DB27" s="663"/>
      <c r="DC27" s="664"/>
      <c r="DD27" s="648">
        <v>827270</v>
      </c>
      <c r="DE27" s="661"/>
      <c r="DF27" s="661"/>
      <c r="DG27" s="661"/>
      <c r="DH27" s="661"/>
      <c r="DI27" s="661"/>
      <c r="DJ27" s="661"/>
      <c r="DK27" s="662"/>
      <c r="DL27" s="648">
        <v>771558</v>
      </c>
      <c r="DM27" s="661"/>
      <c r="DN27" s="661"/>
      <c r="DO27" s="661"/>
      <c r="DP27" s="661"/>
      <c r="DQ27" s="661"/>
      <c r="DR27" s="661"/>
      <c r="DS27" s="661"/>
      <c r="DT27" s="661"/>
      <c r="DU27" s="661"/>
      <c r="DV27" s="662"/>
      <c r="DW27" s="645">
        <v>10.9</v>
      </c>
      <c r="DX27" s="663"/>
      <c r="DY27" s="663"/>
      <c r="DZ27" s="663"/>
      <c r="EA27" s="663"/>
      <c r="EB27" s="663"/>
      <c r="EC27" s="684"/>
    </row>
    <row r="28" spans="2:133" ht="11.25" customHeight="1" x14ac:dyDescent="0.2">
      <c r="B28" s="639" t="s">
        <v>296</v>
      </c>
      <c r="C28" s="640"/>
      <c r="D28" s="640"/>
      <c r="E28" s="640"/>
      <c r="F28" s="640"/>
      <c r="G28" s="640"/>
      <c r="H28" s="640"/>
      <c r="I28" s="640"/>
      <c r="J28" s="640"/>
      <c r="K28" s="640"/>
      <c r="L28" s="640"/>
      <c r="M28" s="640"/>
      <c r="N28" s="640"/>
      <c r="O28" s="640"/>
      <c r="P28" s="640"/>
      <c r="Q28" s="641"/>
      <c r="R28" s="642">
        <v>63826</v>
      </c>
      <c r="S28" s="643"/>
      <c r="T28" s="643"/>
      <c r="U28" s="643"/>
      <c r="V28" s="643"/>
      <c r="W28" s="643"/>
      <c r="X28" s="643"/>
      <c r="Y28" s="644"/>
      <c r="Z28" s="675">
        <v>0.4</v>
      </c>
      <c r="AA28" s="675"/>
      <c r="AB28" s="675"/>
      <c r="AC28" s="675"/>
      <c r="AD28" s="676" t="s">
        <v>239</v>
      </c>
      <c r="AE28" s="676"/>
      <c r="AF28" s="676"/>
      <c r="AG28" s="676"/>
      <c r="AH28" s="676"/>
      <c r="AI28" s="676"/>
      <c r="AJ28" s="676"/>
      <c r="AK28" s="676"/>
      <c r="AL28" s="645" t="s">
        <v>239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297</v>
      </c>
      <c r="CE28" s="682"/>
      <c r="CF28" s="682"/>
      <c r="CG28" s="682"/>
      <c r="CH28" s="682"/>
      <c r="CI28" s="682"/>
      <c r="CJ28" s="682"/>
      <c r="CK28" s="682"/>
      <c r="CL28" s="682"/>
      <c r="CM28" s="682"/>
      <c r="CN28" s="682"/>
      <c r="CO28" s="682"/>
      <c r="CP28" s="682"/>
      <c r="CQ28" s="683"/>
      <c r="CR28" s="642">
        <v>830437</v>
      </c>
      <c r="CS28" s="643"/>
      <c r="CT28" s="643"/>
      <c r="CU28" s="643"/>
      <c r="CV28" s="643"/>
      <c r="CW28" s="643"/>
      <c r="CX28" s="643"/>
      <c r="CY28" s="644"/>
      <c r="CZ28" s="645">
        <v>5.6</v>
      </c>
      <c r="DA28" s="663"/>
      <c r="DB28" s="663"/>
      <c r="DC28" s="664"/>
      <c r="DD28" s="648">
        <v>828725</v>
      </c>
      <c r="DE28" s="643"/>
      <c r="DF28" s="643"/>
      <c r="DG28" s="643"/>
      <c r="DH28" s="643"/>
      <c r="DI28" s="643"/>
      <c r="DJ28" s="643"/>
      <c r="DK28" s="644"/>
      <c r="DL28" s="648">
        <v>828725</v>
      </c>
      <c r="DM28" s="643"/>
      <c r="DN28" s="643"/>
      <c r="DO28" s="643"/>
      <c r="DP28" s="643"/>
      <c r="DQ28" s="643"/>
      <c r="DR28" s="643"/>
      <c r="DS28" s="643"/>
      <c r="DT28" s="643"/>
      <c r="DU28" s="643"/>
      <c r="DV28" s="644"/>
      <c r="DW28" s="645">
        <v>11.7</v>
      </c>
      <c r="DX28" s="663"/>
      <c r="DY28" s="663"/>
      <c r="DZ28" s="663"/>
      <c r="EA28" s="663"/>
      <c r="EB28" s="663"/>
      <c r="EC28" s="684"/>
    </row>
    <row r="29" spans="2:133" ht="11.25" customHeight="1" x14ac:dyDescent="0.2">
      <c r="B29" s="639" t="s">
        <v>298</v>
      </c>
      <c r="C29" s="640"/>
      <c r="D29" s="640"/>
      <c r="E29" s="640"/>
      <c r="F29" s="640"/>
      <c r="G29" s="640"/>
      <c r="H29" s="640"/>
      <c r="I29" s="640"/>
      <c r="J29" s="640"/>
      <c r="K29" s="640"/>
      <c r="L29" s="640"/>
      <c r="M29" s="640"/>
      <c r="N29" s="640"/>
      <c r="O29" s="640"/>
      <c r="P29" s="640"/>
      <c r="Q29" s="641"/>
      <c r="R29" s="642">
        <v>42274</v>
      </c>
      <c r="S29" s="643"/>
      <c r="T29" s="643"/>
      <c r="U29" s="643"/>
      <c r="V29" s="643"/>
      <c r="W29" s="643"/>
      <c r="X29" s="643"/>
      <c r="Y29" s="644"/>
      <c r="Z29" s="675">
        <v>0.3</v>
      </c>
      <c r="AA29" s="675"/>
      <c r="AB29" s="675"/>
      <c r="AC29" s="675"/>
      <c r="AD29" s="676">
        <v>15291</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299</v>
      </c>
      <c r="CE29" s="728"/>
      <c r="CF29" s="681" t="s">
        <v>69</v>
      </c>
      <c r="CG29" s="682"/>
      <c r="CH29" s="682"/>
      <c r="CI29" s="682"/>
      <c r="CJ29" s="682"/>
      <c r="CK29" s="682"/>
      <c r="CL29" s="682"/>
      <c r="CM29" s="682"/>
      <c r="CN29" s="682"/>
      <c r="CO29" s="682"/>
      <c r="CP29" s="682"/>
      <c r="CQ29" s="683"/>
      <c r="CR29" s="642">
        <v>830437</v>
      </c>
      <c r="CS29" s="661"/>
      <c r="CT29" s="661"/>
      <c r="CU29" s="661"/>
      <c r="CV29" s="661"/>
      <c r="CW29" s="661"/>
      <c r="CX29" s="661"/>
      <c r="CY29" s="662"/>
      <c r="CZ29" s="645">
        <v>5.6</v>
      </c>
      <c r="DA29" s="663"/>
      <c r="DB29" s="663"/>
      <c r="DC29" s="664"/>
      <c r="DD29" s="648">
        <v>828725</v>
      </c>
      <c r="DE29" s="661"/>
      <c r="DF29" s="661"/>
      <c r="DG29" s="661"/>
      <c r="DH29" s="661"/>
      <c r="DI29" s="661"/>
      <c r="DJ29" s="661"/>
      <c r="DK29" s="662"/>
      <c r="DL29" s="648">
        <v>828725</v>
      </c>
      <c r="DM29" s="661"/>
      <c r="DN29" s="661"/>
      <c r="DO29" s="661"/>
      <c r="DP29" s="661"/>
      <c r="DQ29" s="661"/>
      <c r="DR29" s="661"/>
      <c r="DS29" s="661"/>
      <c r="DT29" s="661"/>
      <c r="DU29" s="661"/>
      <c r="DV29" s="662"/>
      <c r="DW29" s="645">
        <v>11.7</v>
      </c>
      <c r="DX29" s="663"/>
      <c r="DY29" s="663"/>
      <c r="DZ29" s="663"/>
      <c r="EA29" s="663"/>
      <c r="EB29" s="663"/>
      <c r="EC29" s="684"/>
    </row>
    <row r="30" spans="2:133" ht="11.25" customHeight="1" x14ac:dyDescent="0.2">
      <c r="B30" s="639" t="s">
        <v>300</v>
      </c>
      <c r="C30" s="640"/>
      <c r="D30" s="640"/>
      <c r="E30" s="640"/>
      <c r="F30" s="640"/>
      <c r="G30" s="640"/>
      <c r="H30" s="640"/>
      <c r="I30" s="640"/>
      <c r="J30" s="640"/>
      <c r="K30" s="640"/>
      <c r="L30" s="640"/>
      <c r="M30" s="640"/>
      <c r="N30" s="640"/>
      <c r="O30" s="640"/>
      <c r="P30" s="640"/>
      <c r="Q30" s="641"/>
      <c r="R30" s="642">
        <v>14095</v>
      </c>
      <c r="S30" s="643"/>
      <c r="T30" s="643"/>
      <c r="U30" s="643"/>
      <c r="V30" s="643"/>
      <c r="W30" s="643"/>
      <c r="X30" s="643"/>
      <c r="Y30" s="644"/>
      <c r="Z30" s="675">
        <v>0.1</v>
      </c>
      <c r="AA30" s="675"/>
      <c r="AB30" s="675"/>
      <c r="AC30" s="675"/>
      <c r="AD30" s="676" t="s">
        <v>172</v>
      </c>
      <c r="AE30" s="676"/>
      <c r="AF30" s="676"/>
      <c r="AG30" s="676"/>
      <c r="AH30" s="676"/>
      <c r="AI30" s="676"/>
      <c r="AJ30" s="676"/>
      <c r="AK30" s="676"/>
      <c r="AL30" s="645" t="s">
        <v>239</v>
      </c>
      <c r="AM30" s="646"/>
      <c r="AN30" s="646"/>
      <c r="AO30" s="677"/>
      <c r="AP30" s="703" t="s">
        <v>217</v>
      </c>
      <c r="AQ30" s="704"/>
      <c r="AR30" s="704"/>
      <c r="AS30" s="704"/>
      <c r="AT30" s="704"/>
      <c r="AU30" s="704"/>
      <c r="AV30" s="704"/>
      <c r="AW30" s="704"/>
      <c r="AX30" s="704"/>
      <c r="AY30" s="704"/>
      <c r="AZ30" s="704"/>
      <c r="BA30" s="704"/>
      <c r="BB30" s="704"/>
      <c r="BC30" s="704"/>
      <c r="BD30" s="704"/>
      <c r="BE30" s="704"/>
      <c r="BF30" s="705"/>
      <c r="BG30" s="703" t="s">
        <v>301</v>
      </c>
      <c r="BH30" s="716"/>
      <c r="BI30" s="716"/>
      <c r="BJ30" s="716"/>
      <c r="BK30" s="716"/>
      <c r="BL30" s="716"/>
      <c r="BM30" s="716"/>
      <c r="BN30" s="716"/>
      <c r="BO30" s="716"/>
      <c r="BP30" s="716"/>
      <c r="BQ30" s="717"/>
      <c r="BR30" s="703" t="s">
        <v>302</v>
      </c>
      <c r="BS30" s="716"/>
      <c r="BT30" s="716"/>
      <c r="BU30" s="716"/>
      <c r="BV30" s="716"/>
      <c r="BW30" s="716"/>
      <c r="BX30" s="716"/>
      <c r="BY30" s="716"/>
      <c r="BZ30" s="716"/>
      <c r="CA30" s="716"/>
      <c r="CB30" s="717"/>
      <c r="CD30" s="729"/>
      <c r="CE30" s="730"/>
      <c r="CF30" s="681" t="s">
        <v>303</v>
      </c>
      <c r="CG30" s="682"/>
      <c r="CH30" s="682"/>
      <c r="CI30" s="682"/>
      <c r="CJ30" s="682"/>
      <c r="CK30" s="682"/>
      <c r="CL30" s="682"/>
      <c r="CM30" s="682"/>
      <c r="CN30" s="682"/>
      <c r="CO30" s="682"/>
      <c r="CP30" s="682"/>
      <c r="CQ30" s="683"/>
      <c r="CR30" s="642">
        <v>805862</v>
      </c>
      <c r="CS30" s="643"/>
      <c r="CT30" s="643"/>
      <c r="CU30" s="643"/>
      <c r="CV30" s="643"/>
      <c r="CW30" s="643"/>
      <c r="CX30" s="643"/>
      <c r="CY30" s="644"/>
      <c r="CZ30" s="645">
        <v>5.4</v>
      </c>
      <c r="DA30" s="663"/>
      <c r="DB30" s="663"/>
      <c r="DC30" s="664"/>
      <c r="DD30" s="648">
        <v>804150</v>
      </c>
      <c r="DE30" s="643"/>
      <c r="DF30" s="643"/>
      <c r="DG30" s="643"/>
      <c r="DH30" s="643"/>
      <c r="DI30" s="643"/>
      <c r="DJ30" s="643"/>
      <c r="DK30" s="644"/>
      <c r="DL30" s="648">
        <v>804150</v>
      </c>
      <c r="DM30" s="643"/>
      <c r="DN30" s="643"/>
      <c r="DO30" s="643"/>
      <c r="DP30" s="643"/>
      <c r="DQ30" s="643"/>
      <c r="DR30" s="643"/>
      <c r="DS30" s="643"/>
      <c r="DT30" s="643"/>
      <c r="DU30" s="643"/>
      <c r="DV30" s="644"/>
      <c r="DW30" s="645">
        <v>11.4</v>
      </c>
      <c r="DX30" s="663"/>
      <c r="DY30" s="663"/>
      <c r="DZ30" s="663"/>
      <c r="EA30" s="663"/>
      <c r="EB30" s="663"/>
      <c r="EC30" s="684"/>
    </row>
    <row r="31" spans="2:133" ht="11.25" customHeight="1" x14ac:dyDescent="0.2">
      <c r="B31" s="639" t="s">
        <v>304</v>
      </c>
      <c r="C31" s="640"/>
      <c r="D31" s="640"/>
      <c r="E31" s="640"/>
      <c r="F31" s="640"/>
      <c r="G31" s="640"/>
      <c r="H31" s="640"/>
      <c r="I31" s="640"/>
      <c r="J31" s="640"/>
      <c r="K31" s="640"/>
      <c r="L31" s="640"/>
      <c r="M31" s="640"/>
      <c r="N31" s="640"/>
      <c r="O31" s="640"/>
      <c r="P31" s="640"/>
      <c r="Q31" s="641"/>
      <c r="R31" s="642">
        <v>5176107</v>
      </c>
      <c r="S31" s="643"/>
      <c r="T31" s="643"/>
      <c r="U31" s="643"/>
      <c r="V31" s="643"/>
      <c r="W31" s="643"/>
      <c r="X31" s="643"/>
      <c r="Y31" s="644"/>
      <c r="Z31" s="675">
        <v>33.1</v>
      </c>
      <c r="AA31" s="675"/>
      <c r="AB31" s="675"/>
      <c r="AC31" s="675"/>
      <c r="AD31" s="676" t="s">
        <v>239</v>
      </c>
      <c r="AE31" s="676"/>
      <c r="AF31" s="676"/>
      <c r="AG31" s="676"/>
      <c r="AH31" s="676"/>
      <c r="AI31" s="676"/>
      <c r="AJ31" s="676"/>
      <c r="AK31" s="676"/>
      <c r="AL31" s="645" t="s">
        <v>172</v>
      </c>
      <c r="AM31" s="646"/>
      <c r="AN31" s="646"/>
      <c r="AO31" s="677"/>
      <c r="AP31" s="718" t="s">
        <v>305</v>
      </c>
      <c r="AQ31" s="719"/>
      <c r="AR31" s="719"/>
      <c r="AS31" s="719"/>
      <c r="AT31" s="724" t="s">
        <v>306</v>
      </c>
      <c r="AU31" s="231"/>
      <c r="AV31" s="231"/>
      <c r="AW31" s="231"/>
      <c r="AX31" s="708" t="s">
        <v>184</v>
      </c>
      <c r="AY31" s="709"/>
      <c r="AZ31" s="709"/>
      <c r="BA31" s="709"/>
      <c r="BB31" s="709"/>
      <c r="BC31" s="709"/>
      <c r="BD31" s="709"/>
      <c r="BE31" s="709"/>
      <c r="BF31" s="710"/>
      <c r="BG31" s="711">
        <v>99</v>
      </c>
      <c r="BH31" s="712"/>
      <c r="BI31" s="712"/>
      <c r="BJ31" s="712"/>
      <c r="BK31" s="712"/>
      <c r="BL31" s="712"/>
      <c r="BM31" s="713">
        <v>96.6</v>
      </c>
      <c r="BN31" s="712"/>
      <c r="BO31" s="712"/>
      <c r="BP31" s="712"/>
      <c r="BQ31" s="714"/>
      <c r="BR31" s="711">
        <v>98.9</v>
      </c>
      <c r="BS31" s="712"/>
      <c r="BT31" s="712"/>
      <c r="BU31" s="712"/>
      <c r="BV31" s="712"/>
      <c r="BW31" s="712"/>
      <c r="BX31" s="713">
        <v>96.3</v>
      </c>
      <c r="BY31" s="712"/>
      <c r="BZ31" s="712"/>
      <c r="CA31" s="712"/>
      <c r="CB31" s="714"/>
      <c r="CD31" s="729"/>
      <c r="CE31" s="730"/>
      <c r="CF31" s="681" t="s">
        <v>307</v>
      </c>
      <c r="CG31" s="682"/>
      <c r="CH31" s="682"/>
      <c r="CI31" s="682"/>
      <c r="CJ31" s="682"/>
      <c r="CK31" s="682"/>
      <c r="CL31" s="682"/>
      <c r="CM31" s="682"/>
      <c r="CN31" s="682"/>
      <c r="CO31" s="682"/>
      <c r="CP31" s="682"/>
      <c r="CQ31" s="683"/>
      <c r="CR31" s="642">
        <v>24575</v>
      </c>
      <c r="CS31" s="661"/>
      <c r="CT31" s="661"/>
      <c r="CU31" s="661"/>
      <c r="CV31" s="661"/>
      <c r="CW31" s="661"/>
      <c r="CX31" s="661"/>
      <c r="CY31" s="662"/>
      <c r="CZ31" s="645">
        <v>0.2</v>
      </c>
      <c r="DA31" s="663"/>
      <c r="DB31" s="663"/>
      <c r="DC31" s="664"/>
      <c r="DD31" s="648">
        <v>24575</v>
      </c>
      <c r="DE31" s="661"/>
      <c r="DF31" s="661"/>
      <c r="DG31" s="661"/>
      <c r="DH31" s="661"/>
      <c r="DI31" s="661"/>
      <c r="DJ31" s="661"/>
      <c r="DK31" s="662"/>
      <c r="DL31" s="648">
        <v>24575</v>
      </c>
      <c r="DM31" s="661"/>
      <c r="DN31" s="661"/>
      <c r="DO31" s="661"/>
      <c r="DP31" s="661"/>
      <c r="DQ31" s="661"/>
      <c r="DR31" s="661"/>
      <c r="DS31" s="661"/>
      <c r="DT31" s="661"/>
      <c r="DU31" s="661"/>
      <c r="DV31" s="662"/>
      <c r="DW31" s="645">
        <v>0.3</v>
      </c>
      <c r="DX31" s="663"/>
      <c r="DY31" s="663"/>
      <c r="DZ31" s="663"/>
      <c r="EA31" s="663"/>
      <c r="EB31" s="663"/>
      <c r="EC31" s="684"/>
    </row>
    <row r="32" spans="2:133" ht="11.25" customHeight="1" x14ac:dyDescent="0.2">
      <c r="B32" s="733" t="s">
        <v>308</v>
      </c>
      <c r="C32" s="734"/>
      <c r="D32" s="734"/>
      <c r="E32" s="734"/>
      <c r="F32" s="734"/>
      <c r="G32" s="734"/>
      <c r="H32" s="734"/>
      <c r="I32" s="734"/>
      <c r="J32" s="734"/>
      <c r="K32" s="734"/>
      <c r="L32" s="734"/>
      <c r="M32" s="734"/>
      <c r="N32" s="734"/>
      <c r="O32" s="734"/>
      <c r="P32" s="734"/>
      <c r="Q32" s="735"/>
      <c r="R32" s="642" t="s">
        <v>239</v>
      </c>
      <c r="S32" s="643"/>
      <c r="T32" s="643"/>
      <c r="U32" s="643"/>
      <c r="V32" s="643"/>
      <c r="W32" s="643"/>
      <c r="X32" s="643"/>
      <c r="Y32" s="644"/>
      <c r="Z32" s="675" t="s">
        <v>143</v>
      </c>
      <c r="AA32" s="675"/>
      <c r="AB32" s="675"/>
      <c r="AC32" s="675"/>
      <c r="AD32" s="676" t="s">
        <v>239</v>
      </c>
      <c r="AE32" s="676"/>
      <c r="AF32" s="676"/>
      <c r="AG32" s="676"/>
      <c r="AH32" s="676"/>
      <c r="AI32" s="676"/>
      <c r="AJ32" s="676"/>
      <c r="AK32" s="676"/>
      <c r="AL32" s="645" t="s">
        <v>143</v>
      </c>
      <c r="AM32" s="646"/>
      <c r="AN32" s="646"/>
      <c r="AO32" s="677"/>
      <c r="AP32" s="720"/>
      <c r="AQ32" s="721"/>
      <c r="AR32" s="721"/>
      <c r="AS32" s="721"/>
      <c r="AT32" s="725"/>
      <c r="AU32" s="230" t="s">
        <v>309</v>
      </c>
      <c r="AV32" s="230"/>
      <c r="AW32" s="230"/>
      <c r="AX32" s="639" t="s">
        <v>310</v>
      </c>
      <c r="AY32" s="640"/>
      <c r="AZ32" s="640"/>
      <c r="BA32" s="640"/>
      <c r="BB32" s="640"/>
      <c r="BC32" s="640"/>
      <c r="BD32" s="640"/>
      <c r="BE32" s="640"/>
      <c r="BF32" s="641"/>
      <c r="BG32" s="715">
        <v>99.2</v>
      </c>
      <c r="BH32" s="661"/>
      <c r="BI32" s="661"/>
      <c r="BJ32" s="661"/>
      <c r="BK32" s="661"/>
      <c r="BL32" s="661"/>
      <c r="BM32" s="646">
        <v>97.1</v>
      </c>
      <c r="BN32" s="707"/>
      <c r="BO32" s="707"/>
      <c r="BP32" s="707"/>
      <c r="BQ32" s="688"/>
      <c r="BR32" s="715">
        <v>99</v>
      </c>
      <c r="BS32" s="661"/>
      <c r="BT32" s="661"/>
      <c r="BU32" s="661"/>
      <c r="BV32" s="661"/>
      <c r="BW32" s="661"/>
      <c r="BX32" s="646">
        <v>96.9</v>
      </c>
      <c r="BY32" s="707"/>
      <c r="BZ32" s="707"/>
      <c r="CA32" s="707"/>
      <c r="CB32" s="688"/>
      <c r="CD32" s="731"/>
      <c r="CE32" s="732"/>
      <c r="CF32" s="681" t="s">
        <v>311</v>
      </c>
      <c r="CG32" s="682"/>
      <c r="CH32" s="682"/>
      <c r="CI32" s="682"/>
      <c r="CJ32" s="682"/>
      <c r="CK32" s="682"/>
      <c r="CL32" s="682"/>
      <c r="CM32" s="682"/>
      <c r="CN32" s="682"/>
      <c r="CO32" s="682"/>
      <c r="CP32" s="682"/>
      <c r="CQ32" s="683"/>
      <c r="CR32" s="642" t="s">
        <v>143</v>
      </c>
      <c r="CS32" s="643"/>
      <c r="CT32" s="643"/>
      <c r="CU32" s="643"/>
      <c r="CV32" s="643"/>
      <c r="CW32" s="643"/>
      <c r="CX32" s="643"/>
      <c r="CY32" s="644"/>
      <c r="CZ32" s="645" t="s">
        <v>143</v>
      </c>
      <c r="DA32" s="663"/>
      <c r="DB32" s="663"/>
      <c r="DC32" s="664"/>
      <c r="DD32" s="648" t="s">
        <v>172</v>
      </c>
      <c r="DE32" s="643"/>
      <c r="DF32" s="643"/>
      <c r="DG32" s="643"/>
      <c r="DH32" s="643"/>
      <c r="DI32" s="643"/>
      <c r="DJ32" s="643"/>
      <c r="DK32" s="644"/>
      <c r="DL32" s="648" t="s">
        <v>239</v>
      </c>
      <c r="DM32" s="643"/>
      <c r="DN32" s="643"/>
      <c r="DO32" s="643"/>
      <c r="DP32" s="643"/>
      <c r="DQ32" s="643"/>
      <c r="DR32" s="643"/>
      <c r="DS32" s="643"/>
      <c r="DT32" s="643"/>
      <c r="DU32" s="643"/>
      <c r="DV32" s="644"/>
      <c r="DW32" s="645" t="s">
        <v>172</v>
      </c>
      <c r="DX32" s="663"/>
      <c r="DY32" s="663"/>
      <c r="DZ32" s="663"/>
      <c r="EA32" s="663"/>
      <c r="EB32" s="663"/>
      <c r="EC32" s="684"/>
    </row>
    <row r="33" spans="2:133" ht="11.25" customHeight="1" x14ac:dyDescent="0.2">
      <c r="B33" s="639" t="s">
        <v>312</v>
      </c>
      <c r="C33" s="640"/>
      <c r="D33" s="640"/>
      <c r="E33" s="640"/>
      <c r="F33" s="640"/>
      <c r="G33" s="640"/>
      <c r="H33" s="640"/>
      <c r="I33" s="640"/>
      <c r="J33" s="640"/>
      <c r="K33" s="640"/>
      <c r="L33" s="640"/>
      <c r="M33" s="640"/>
      <c r="N33" s="640"/>
      <c r="O33" s="640"/>
      <c r="P33" s="640"/>
      <c r="Q33" s="641"/>
      <c r="R33" s="642">
        <v>980003</v>
      </c>
      <c r="S33" s="643"/>
      <c r="T33" s="643"/>
      <c r="U33" s="643"/>
      <c r="V33" s="643"/>
      <c r="W33" s="643"/>
      <c r="X33" s="643"/>
      <c r="Y33" s="644"/>
      <c r="Z33" s="675">
        <v>6.3</v>
      </c>
      <c r="AA33" s="675"/>
      <c r="AB33" s="675"/>
      <c r="AC33" s="675"/>
      <c r="AD33" s="676" t="s">
        <v>239</v>
      </c>
      <c r="AE33" s="676"/>
      <c r="AF33" s="676"/>
      <c r="AG33" s="676"/>
      <c r="AH33" s="676"/>
      <c r="AI33" s="676"/>
      <c r="AJ33" s="676"/>
      <c r="AK33" s="676"/>
      <c r="AL33" s="645" t="s">
        <v>172</v>
      </c>
      <c r="AM33" s="646"/>
      <c r="AN33" s="646"/>
      <c r="AO33" s="677"/>
      <c r="AP33" s="722"/>
      <c r="AQ33" s="723"/>
      <c r="AR33" s="723"/>
      <c r="AS33" s="723"/>
      <c r="AT33" s="726"/>
      <c r="AU33" s="232"/>
      <c r="AV33" s="232"/>
      <c r="AW33" s="232"/>
      <c r="AX33" s="623" t="s">
        <v>313</v>
      </c>
      <c r="AY33" s="624"/>
      <c r="AZ33" s="624"/>
      <c r="BA33" s="624"/>
      <c r="BB33" s="624"/>
      <c r="BC33" s="624"/>
      <c r="BD33" s="624"/>
      <c r="BE33" s="624"/>
      <c r="BF33" s="625"/>
      <c r="BG33" s="706">
        <v>98.8</v>
      </c>
      <c r="BH33" s="627"/>
      <c r="BI33" s="627"/>
      <c r="BJ33" s="627"/>
      <c r="BK33" s="627"/>
      <c r="BL33" s="627"/>
      <c r="BM33" s="669">
        <v>96.1</v>
      </c>
      <c r="BN33" s="627"/>
      <c r="BO33" s="627"/>
      <c r="BP33" s="627"/>
      <c r="BQ33" s="671"/>
      <c r="BR33" s="706">
        <v>98.8</v>
      </c>
      <c r="BS33" s="627"/>
      <c r="BT33" s="627"/>
      <c r="BU33" s="627"/>
      <c r="BV33" s="627"/>
      <c r="BW33" s="627"/>
      <c r="BX33" s="669">
        <v>95.5</v>
      </c>
      <c r="BY33" s="627"/>
      <c r="BZ33" s="627"/>
      <c r="CA33" s="627"/>
      <c r="CB33" s="671"/>
      <c r="CD33" s="681" t="s">
        <v>314</v>
      </c>
      <c r="CE33" s="682"/>
      <c r="CF33" s="682"/>
      <c r="CG33" s="682"/>
      <c r="CH33" s="682"/>
      <c r="CI33" s="682"/>
      <c r="CJ33" s="682"/>
      <c r="CK33" s="682"/>
      <c r="CL33" s="682"/>
      <c r="CM33" s="682"/>
      <c r="CN33" s="682"/>
      <c r="CO33" s="682"/>
      <c r="CP33" s="682"/>
      <c r="CQ33" s="683"/>
      <c r="CR33" s="642">
        <v>7950788</v>
      </c>
      <c r="CS33" s="661"/>
      <c r="CT33" s="661"/>
      <c r="CU33" s="661"/>
      <c r="CV33" s="661"/>
      <c r="CW33" s="661"/>
      <c r="CX33" s="661"/>
      <c r="CY33" s="662"/>
      <c r="CZ33" s="645">
        <v>53.6</v>
      </c>
      <c r="DA33" s="663"/>
      <c r="DB33" s="663"/>
      <c r="DC33" s="664"/>
      <c r="DD33" s="648">
        <v>4365405</v>
      </c>
      <c r="DE33" s="661"/>
      <c r="DF33" s="661"/>
      <c r="DG33" s="661"/>
      <c r="DH33" s="661"/>
      <c r="DI33" s="661"/>
      <c r="DJ33" s="661"/>
      <c r="DK33" s="662"/>
      <c r="DL33" s="648">
        <v>3284098</v>
      </c>
      <c r="DM33" s="661"/>
      <c r="DN33" s="661"/>
      <c r="DO33" s="661"/>
      <c r="DP33" s="661"/>
      <c r="DQ33" s="661"/>
      <c r="DR33" s="661"/>
      <c r="DS33" s="661"/>
      <c r="DT33" s="661"/>
      <c r="DU33" s="661"/>
      <c r="DV33" s="662"/>
      <c r="DW33" s="645">
        <v>46.5</v>
      </c>
      <c r="DX33" s="663"/>
      <c r="DY33" s="663"/>
      <c r="DZ33" s="663"/>
      <c r="EA33" s="663"/>
      <c r="EB33" s="663"/>
      <c r="EC33" s="684"/>
    </row>
    <row r="34" spans="2:133" ht="11.25" customHeight="1" x14ac:dyDescent="0.2">
      <c r="B34" s="639" t="s">
        <v>315</v>
      </c>
      <c r="C34" s="640"/>
      <c r="D34" s="640"/>
      <c r="E34" s="640"/>
      <c r="F34" s="640"/>
      <c r="G34" s="640"/>
      <c r="H34" s="640"/>
      <c r="I34" s="640"/>
      <c r="J34" s="640"/>
      <c r="K34" s="640"/>
      <c r="L34" s="640"/>
      <c r="M34" s="640"/>
      <c r="N34" s="640"/>
      <c r="O34" s="640"/>
      <c r="P34" s="640"/>
      <c r="Q34" s="641"/>
      <c r="R34" s="642">
        <v>6559</v>
      </c>
      <c r="S34" s="643"/>
      <c r="T34" s="643"/>
      <c r="U34" s="643"/>
      <c r="V34" s="643"/>
      <c r="W34" s="643"/>
      <c r="X34" s="643"/>
      <c r="Y34" s="644"/>
      <c r="Z34" s="675">
        <v>0</v>
      </c>
      <c r="AA34" s="675"/>
      <c r="AB34" s="675"/>
      <c r="AC34" s="675"/>
      <c r="AD34" s="676">
        <v>3203</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316</v>
      </c>
      <c r="CE34" s="682"/>
      <c r="CF34" s="682"/>
      <c r="CG34" s="682"/>
      <c r="CH34" s="682"/>
      <c r="CI34" s="682"/>
      <c r="CJ34" s="682"/>
      <c r="CK34" s="682"/>
      <c r="CL34" s="682"/>
      <c r="CM34" s="682"/>
      <c r="CN34" s="682"/>
      <c r="CO34" s="682"/>
      <c r="CP34" s="682"/>
      <c r="CQ34" s="683"/>
      <c r="CR34" s="642">
        <v>1774623</v>
      </c>
      <c r="CS34" s="643"/>
      <c r="CT34" s="643"/>
      <c r="CU34" s="643"/>
      <c r="CV34" s="643"/>
      <c r="CW34" s="643"/>
      <c r="CX34" s="643"/>
      <c r="CY34" s="644"/>
      <c r="CZ34" s="645">
        <v>12</v>
      </c>
      <c r="DA34" s="663"/>
      <c r="DB34" s="663"/>
      <c r="DC34" s="664"/>
      <c r="DD34" s="648">
        <v>1559432</v>
      </c>
      <c r="DE34" s="643"/>
      <c r="DF34" s="643"/>
      <c r="DG34" s="643"/>
      <c r="DH34" s="643"/>
      <c r="DI34" s="643"/>
      <c r="DJ34" s="643"/>
      <c r="DK34" s="644"/>
      <c r="DL34" s="648">
        <v>1351065</v>
      </c>
      <c r="DM34" s="643"/>
      <c r="DN34" s="643"/>
      <c r="DO34" s="643"/>
      <c r="DP34" s="643"/>
      <c r="DQ34" s="643"/>
      <c r="DR34" s="643"/>
      <c r="DS34" s="643"/>
      <c r="DT34" s="643"/>
      <c r="DU34" s="643"/>
      <c r="DV34" s="644"/>
      <c r="DW34" s="645">
        <v>19.100000000000001</v>
      </c>
      <c r="DX34" s="663"/>
      <c r="DY34" s="663"/>
      <c r="DZ34" s="663"/>
      <c r="EA34" s="663"/>
      <c r="EB34" s="663"/>
      <c r="EC34" s="684"/>
    </row>
    <row r="35" spans="2:133" ht="11.25" customHeight="1" x14ac:dyDescent="0.2">
      <c r="B35" s="639" t="s">
        <v>317</v>
      </c>
      <c r="C35" s="640"/>
      <c r="D35" s="640"/>
      <c r="E35" s="640"/>
      <c r="F35" s="640"/>
      <c r="G35" s="640"/>
      <c r="H35" s="640"/>
      <c r="I35" s="640"/>
      <c r="J35" s="640"/>
      <c r="K35" s="640"/>
      <c r="L35" s="640"/>
      <c r="M35" s="640"/>
      <c r="N35" s="640"/>
      <c r="O35" s="640"/>
      <c r="P35" s="640"/>
      <c r="Q35" s="641"/>
      <c r="R35" s="642">
        <v>14286</v>
      </c>
      <c r="S35" s="643"/>
      <c r="T35" s="643"/>
      <c r="U35" s="643"/>
      <c r="V35" s="643"/>
      <c r="W35" s="643"/>
      <c r="X35" s="643"/>
      <c r="Y35" s="644"/>
      <c r="Z35" s="675">
        <v>0.1</v>
      </c>
      <c r="AA35" s="675"/>
      <c r="AB35" s="675"/>
      <c r="AC35" s="675"/>
      <c r="AD35" s="676" t="s">
        <v>172</v>
      </c>
      <c r="AE35" s="676"/>
      <c r="AF35" s="676"/>
      <c r="AG35" s="676"/>
      <c r="AH35" s="676"/>
      <c r="AI35" s="676"/>
      <c r="AJ35" s="676"/>
      <c r="AK35" s="676"/>
      <c r="AL35" s="645" t="s">
        <v>143</v>
      </c>
      <c r="AM35" s="646"/>
      <c r="AN35" s="646"/>
      <c r="AO35" s="677"/>
      <c r="AP35" s="235"/>
      <c r="AQ35" s="703" t="s">
        <v>318</v>
      </c>
      <c r="AR35" s="704"/>
      <c r="AS35" s="704"/>
      <c r="AT35" s="704"/>
      <c r="AU35" s="704"/>
      <c r="AV35" s="704"/>
      <c r="AW35" s="704"/>
      <c r="AX35" s="704"/>
      <c r="AY35" s="704"/>
      <c r="AZ35" s="704"/>
      <c r="BA35" s="704"/>
      <c r="BB35" s="704"/>
      <c r="BC35" s="704"/>
      <c r="BD35" s="704"/>
      <c r="BE35" s="704"/>
      <c r="BF35" s="705"/>
      <c r="BG35" s="703" t="s">
        <v>319</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320</v>
      </c>
      <c r="CE35" s="682"/>
      <c r="CF35" s="682"/>
      <c r="CG35" s="682"/>
      <c r="CH35" s="682"/>
      <c r="CI35" s="682"/>
      <c r="CJ35" s="682"/>
      <c r="CK35" s="682"/>
      <c r="CL35" s="682"/>
      <c r="CM35" s="682"/>
      <c r="CN35" s="682"/>
      <c r="CO35" s="682"/>
      <c r="CP35" s="682"/>
      <c r="CQ35" s="683"/>
      <c r="CR35" s="642">
        <v>23547</v>
      </c>
      <c r="CS35" s="661"/>
      <c r="CT35" s="661"/>
      <c r="CU35" s="661"/>
      <c r="CV35" s="661"/>
      <c r="CW35" s="661"/>
      <c r="CX35" s="661"/>
      <c r="CY35" s="662"/>
      <c r="CZ35" s="645">
        <v>0.2</v>
      </c>
      <c r="DA35" s="663"/>
      <c r="DB35" s="663"/>
      <c r="DC35" s="664"/>
      <c r="DD35" s="648">
        <v>21199</v>
      </c>
      <c r="DE35" s="661"/>
      <c r="DF35" s="661"/>
      <c r="DG35" s="661"/>
      <c r="DH35" s="661"/>
      <c r="DI35" s="661"/>
      <c r="DJ35" s="661"/>
      <c r="DK35" s="662"/>
      <c r="DL35" s="648">
        <v>19859</v>
      </c>
      <c r="DM35" s="661"/>
      <c r="DN35" s="661"/>
      <c r="DO35" s="661"/>
      <c r="DP35" s="661"/>
      <c r="DQ35" s="661"/>
      <c r="DR35" s="661"/>
      <c r="DS35" s="661"/>
      <c r="DT35" s="661"/>
      <c r="DU35" s="661"/>
      <c r="DV35" s="662"/>
      <c r="DW35" s="645">
        <v>0.3</v>
      </c>
      <c r="DX35" s="663"/>
      <c r="DY35" s="663"/>
      <c r="DZ35" s="663"/>
      <c r="EA35" s="663"/>
      <c r="EB35" s="663"/>
      <c r="EC35" s="684"/>
    </row>
    <row r="36" spans="2:133" ht="11.25" customHeight="1" x14ac:dyDescent="0.2">
      <c r="B36" s="639" t="s">
        <v>321</v>
      </c>
      <c r="C36" s="640"/>
      <c r="D36" s="640"/>
      <c r="E36" s="640"/>
      <c r="F36" s="640"/>
      <c r="G36" s="640"/>
      <c r="H36" s="640"/>
      <c r="I36" s="640"/>
      <c r="J36" s="640"/>
      <c r="K36" s="640"/>
      <c r="L36" s="640"/>
      <c r="M36" s="640"/>
      <c r="N36" s="640"/>
      <c r="O36" s="640"/>
      <c r="P36" s="640"/>
      <c r="Q36" s="641"/>
      <c r="R36" s="642">
        <v>629741</v>
      </c>
      <c r="S36" s="643"/>
      <c r="T36" s="643"/>
      <c r="U36" s="643"/>
      <c r="V36" s="643"/>
      <c r="W36" s="643"/>
      <c r="X36" s="643"/>
      <c r="Y36" s="644"/>
      <c r="Z36" s="675">
        <v>4</v>
      </c>
      <c r="AA36" s="675"/>
      <c r="AB36" s="675"/>
      <c r="AC36" s="675"/>
      <c r="AD36" s="676" t="s">
        <v>239</v>
      </c>
      <c r="AE36" s="676"/>
      <c r="AF36" s="676"/>
      <c r="AG36" s="676"/>
      <c r="AH36" s="676"/>
      <c r="AI36" s="676"/>
      <c r="AJ36" s="676"/>
      <c r="AK36" s="676"/>
      <c r="AL36" s="645" t="s">
        <v>143</v>
      </c>
      <c r="AM36" s="646"/>
      <c r="AN36" s="646"/>
      <c r="AO36" s="677"/>
      <c r="AP36" s="235"/>
      <c r="AQ36" s="694" t="s">
        <v>322</v>
      </c>
      <c r="AR36" s="695"/>
      <c r="AS36" s="695"/>
      <c r="AT36" s="695"/>
      <c r="AU36" s="695"/>
      <c r="AV36" s="695"/>
      <c r="AW36" s="695"/>
      <c r="AX36" s="695"/>
      <c r="AY36" s="696"/>
      <c r="AZ36" s="697">
        <v>1636224</v>
      </c>
      <c r="BA36" s="698"/>
      <c r="BB36" s="698"/>
      <c r="BC36" s="698"/>
      <c r="BD36" s="698"/>
      <c r="BE36" s="698"/>
      <c r="BF36" s="699"/>
      <c r="BG36" s="700" t="s">
        <v>323</v>
      </c>
      <c r="BH36" s="701"/>
      <c r="BI36" s="701"/>
      <c r="BJ36" s="701"/>
      <c r="BK36" s="701"/>
      <c r="BL36" s="701"/>
      <c r="BM36" s="701"/>
      <c r="BN36" s="701"/>
      <c r="BO36" s="701"/>
      <c r="BP36" s="701"/>
      <c r="BQ36" s="701"/>
      <c r="BR36" s="701"/>
      <c r="BS36" s="701"/>
      <c r="BT36" s="701"/>
      <c r="BU36" s="702"/>
      <c r="BV36" s="697">
        <v>100353</v>
      </c>
      <c r="BW36" s="698"/>
      <c r="BX36" s="698"/>
      <c r="BY36" s="698"/>
      <c r="BZ36" s="698"/>
      <c r="CA36" s="698"/>
      <c r="CB36" s="699"/>
      <c r="CD36" s="681" t="s">
        <v>324</v>
      </c>
      <c r="CE36" s="682"/>
      <c r="CF36" s="682"/>
      <c r="CG36" s="682"/>
      <c r="CH36" s="682"/>
      <c r="CI36" s="682"/>
      <c r="CJ36" s="682"/>
      <c r="CK36" s="682"/>
      <c r="CL36" s="682"/>
      <c r="CM36" s="682"/>
      <c r="CN36" s="682"/>
      <c r="CO36" s="682"/>
      <c r="CP36" s="682"/>
      <c r="CQ36" s="683"/>
      <c r="CR36" s="642">
        <v>4834345</v>
      </c>
      <c r="CS36" s="643"/>
      <c r="CT36" s="643"/>
      <c r="CU36" s="643"/>
      <c r="CV36" s="643"/>
      <c r="CW36" s="643"/>
      <c r="CX36" s="643"/>
      <c r="CY36" s="644"/>
      <c r="CZ36" s="645">
        <v>32.6</v>
      </c>
      <c r="DA36" s="663"/>
      <c r="DB36" s="663"/>
      <c r="DC36" s="664"/>
      <c r="DD36" s="648">
        <v>1622685</v>
      </c>
      <c r="DE36" s="643"/>
      <c r="DF36" s="643"/>
      <c r="DG36" s="643"/>
      <c r="DH36" s="643"/>
      <c r="DI36" s="643"/>
      <c r="DJ36" s="643"/>
      <c r="DK36" s="644"/>
      <c r="DL36" s="648">
        <v>1006915</v>
      </c>
      <c r="DM36" s="643"/>
      <c r="DN36" s="643"/>
      <c r="DO36" s="643"/>
      <c r="DP36" s="643"/>
      <c r="DQ36" s="643"/>
      <c r="DR36" s="643"/>
      <c r="DS36" s="643"/>
      <c r="DT36" s="643"/>
      <c r="DU36" s="643"/>
      <c r="DV36" s="644"/>
      <c r="DW36" s="645">
        <v>14.3</v>
      </c>
      <c r="DX36" s="663"/>
      <c r="DY36" s="663"/>
      <c r="DZ36" s="663"/>
      <c r="EA36" s="663"/>
      <c r="EB36" s="663"/>
      <c r="EC36" s="684"/>
    </row>
    <row r="37" spans="2:133" ht="11.25" customHeight="1" x14ac:dyDescent="0.2">
      <c r="B37" s="639" t="s">
        <v>325</v>
      </c>
      <c r="C37" s="640"/>
      <c r="D37" s="640"/>
      <c r="E37" s="640"/>
      <c r="F37" s="640"/>
      <c r="G37" s="640"/>
      <c r="H37" s="640"/>
      <c r="I37" s="640"/>
      <c r="J37" s="640"/>
      <c r="K37" s="640"/>
      <c r="L37" s="640"/>
      <c r="M37" s="640"/>
      <c r="N37" s="640"/>
      <c r="O37" s="640"/>
      <c r="P37" s="640"/>
      <c r="Q37" s="641"/>
      <c r="R37" s="642">
        <v>607274</v>
      </c>
      <c r="S37" s="643"/>
      <c r="T37" s="643"/>
      <c r="U37" s="643"/>
      <c r="V37" s="643"/>
      <c r="W37" s="643"/>
      <c r="X37" s="643"/>
      <c r="Y37" s="644"/>
      <c r="Z37" s="675">
        <v>3.9</v>
      </c>
      <c r="AA37" s="675"/>
      <c r="AB37" s="675"/>
      <c r="AC37" s="675"/>
      <c r="AD37" s="676" t="s">
        <v>239</v>
      </c>
      <c r="AE37" s="676"/>
      <c r="AF37" s="676"/>
      <c r="AG37" s="676"/>
      <c r="AH37" s="676"/>
      <c r="AI37" s="676"/>
      <c r="AJ37" s="676"/>
      <c r="AK37" s="676"/>
      <c r="AL37" s="645" t="s">
        <v>172</v>
      </c>
      <c r="AM37" s="646"/>
      <c r="AN37" s="646"/>
      <c r="AO37" s="677"/>
      <c r="AQ37" s="685" t="s">
        <v>326</v>
      </c>
      <c r="AR37" s="686"/>
      <c r="AS37" s="686"/>
      <c r="AT37" s="686"/>
      <c r="AU37" s="686"/>
      <c r="AV37" s="686"/>
      <c r="AW37" s="686"/>
      <c r="AX37" s="686"/>
      <c r="AY37" s="687"/>
      <c r="AZ37" s="642">
        <v>754091</v>
      </c>
      <c r="BA37" s="643"/>
      <c r="BB37" s="643"/>
      <c r="BC37" s="643"/>
      <c r="BD37" s="661"/>
      <c r="BE37" s="661"/>
      <c r="BF37" s="688"/>
      <c r="BG37" s="681" t="s">
        <v>327</v>
      </c>
      <c r="BH37" s="682"/>
      <c r="BI37" s="682"/>
      <c r="BJ37" s="682"/>
      <c r="BK37" s="682"/>
      <c r="BL37" s="682"/>
      <c r="BM37" s="682"/>
      <c r="BN37" s="682"/>
      <c r="BO37" s="682"/>
      <c r="BP37" s="682"/>
      <c r="BQ37" s="682"/>
      <c r="BR37" s="682"/>
      <c r="BS37" s="682"/>
      <c r="BT37" s="682"/>
      <c r="BU37" s="683"/>
      <c r="BV37" s="642">
        <v>96491</v>
      </c>
      <c r="BW37" s="643"/>
      <c r="BX37" s="643"/>
      <c r="BY37" s="643"/>
      <c r="BZ37" s="643"/>
      <c r="CA37" s="643"/>
      <c r="CB37" s="689"/>
      <c r="CD37" s="681" t="s">
        <v>328</v>
      </c>
      <c r="CE37" s="682"/>
      <c r="CF37" s="682"/>
      <c r="CG37" s="682"/>
      <c r="CH37" s="682"/>
      <c r="CI37" s="682"/>
      <c r="CJ37" s="682"/>
      <c r="CK37" s="682"/>
      <c r="CL37" s="682"/>
      <c r="CM37" s="682"/>
      <c r="CN37" s="682"/>
      <c r="CO37" s="682"/>
      <c r="CP37" s="682"/>
      <c r="CQ37" s="683"/>
      <c r="CR37" s="642">
        <v>547185</v>
      </c>
      <c r="CS37" s="661"/>
      <c r="CT37" s="661"/>
      <c r="CU37" s="661"/>
      <c r="CV37" s="661"/>
      <c r="CW37" s="661"/>
      <c r="CX37" s="661"/>
      <c r="CY37" s="662"/>
      <c r="CZ37" s="645">
        <v>3.7</v>
      </c>
      <c r="DA37" s="663"/>
      <c r="DB37" s="663"/>
      <c r="DC37" s="664"/>
      <c r="DD37" s="648">
        <v>547185</v>
      </c>
      <c r="DE37" s="661"/>
      <c r="DF37" s="661"/>
      <c r="DG37" s="661"/>
      <c r="DH37" s="661"/>
      <c r="DI37" s="661"/>
      <c r="DJ37" s="661"/>
      <c r="DK37" s="662"/>
      <c r="DL37" s="648">
        <v>547185</v>
      </c>
      <c r="DM37" s="661"/>
      <c r="DN37" s="661"/>
      <c r="DO37" s="661"/>
      <c r="DP37" s="661"/>
      <c r="DQ37" s="661"/>
      <c r="DR37" s="661"/>
      <c r="DS37" s="661"/>
      <c r="DT37" s="661"/>
      <c r="DU37" s="661"/>
      <c r="DV37" s="662"/>
      <c r="DW37" s="645">
        <v>7.8</v>
      </c>
      <c r="DX37" s="663"/>
      <c r="DY37" s="663"/>
      <c r="DZ37" s="663"/>
      <c r="EA37" s="663"/>
      <c r="EB37" s="663"/>
      <c r="EC37" s="684"/>
    </row>
    <row r="38" spans="2:133" ht="11.25" customHeight="1" x14ac:dyDescent="0.2">
      <c r="B38" s="639" t="s">
        <v>329</v>
      </c>
      <c r="C38" s="640"/>
      <c r="D38" s="640"/>
      <c r="E38" s="640"/>
      <c r="F38" s="640"/>
      <c r="G38" s="640"/>
      <c r="H38" s="640"/>
      <c r="I38" s="640"/>
      <c r="J38" s="640"/>
      <c r="K38" s="640"/>
      <c r="L38" s="640"/>
      <c r="M38" s="640"/>
      <c r="N38" s="640"/>
      <c r="O38" s="640"/>
      <c r="P38" s="640"/>
      <c r="Q38" s="641"/>
      <c r="R38" s="642">
        <v>49566</v>
      </c>
      <c r="S38" s="643"/>
      <c r="T38" s="643"/>
      <c r="U38" s="643"/>
      <c r="V38" s="643"/>
      <c r="W38" s="643"/>
      <c r="X38" s="643"/>
      <c r="Y38" s="644"/>
      <c r="Z38" s="675">
        <v>0.3</v>
      </c>
      <c r="AA38" s="675"/>
      <c r="AB38" s="675"/>
      <c r="AC38" s="675"/>
      <c r="AD38" s="676">
        <v>883</v>
      </c>
      <c r="AE38" s="676"/>
      <c r="AF38" s="676"/>
      <c r="AG38" s="676"/>
      <c r="AH38" s="676"/>
      <c r="AI38" s="676"/>
      <c r="AJ38" s="676"/>
      <c r="AK38" s="676"/>
      <c r="AL38" s="645">
        <v>0</v>
      </c>
      <c r="AM38" s="646"/>
      <c r="AN38" s="646"/>
      <c r="AO38" s="677"/>
      <c r="AQ38" s="685" t="s">
        <v>330</v>
      </c>
      <c r="AR38" s="686"/>
      <c r="AS38" s="686"/>
      <c r="AT38" s="686"/>
      <c r="AU38" s="686"/>
      <c r="AV38" s="686"/>
      <c r="AW38" s="686"/>
      <c r="AX38" s="686"/>
      <c r="AY38" s="687"/>
      <c r="AZ38" s="642">
        <v>16103</v>
      </c>
      <c r="BA38" s="643"/>
      <c r="BB38" s="643"/>
      <c r="BC38" s="643"/>
      <c r="BD38" s="661"/>
      <c r="BE38" s="661"/>
      <c r="BF38" s="688"/>
      <c r="BG38" s="681" t="s">
        <v>331</v>
      </c>
      <c r="BH38" s="682"/>
      <c r="BI38" s="682"/>
      <c r="BJ38" s="682"/>
      <c r="BK38" s="682"/>
      <c r="BL38" s="682"/>
      <c r="BM38" s="682"/>
      <c r="BN38" s="682"/>
      <c r="BO38" s="682"/>
      <c r="BP38" s="682"/>
      <c r="BQ38" s="682"/>
      <c r="BR38" s="682"/>
      <c r="BS38" s="682"/>
      <c r="BT38" s="682"/>
      <c r="BU38" s="683"/>
      <c r="BV38" s="642">
        <v>3676</v>
      </c>
      <c r="BW38" s="643"/>
      <c r="BX38" s="643"/>
      <c r="BY38" s="643"/>
      <c r="BZ38" s="643"/>
      <c r="CA38" s="643"/>
      <c r="CB38" s="689"/>
      <c r="CD38" s="681" t="s">
        <v>332</v>
      </c>
      <c r="CE38" s="682"/>
      <c r="CF38" s="682"/>
      <c r="CG38" s="682"/>
      <c r="CH38" s="682"/>
      <c r="CI38" s="682"/>
      <c r="CJ38" s="682"/>
      <c r="CK38" s="682"/>
      <c r="CL38" s="682"/>
      <c r="CM38" s="682"/>
      <c r="CN38" s="682"/>
      <c r="CO38" s="682"/>
      <c r="CP38" s="682"/>
      <c r="CQ38" s="683"/>
      <c r="CR38" s="642">
        <v>1129807</v>
      </c>
      <c r="CS38" s="643"/>
      <c r="CT38" s="643"/>
      <c r="CU38" s="643"/>
      <c r="CV38" s="643"/>
      <c r="CW38" s="643"/>
      <c r="CX38" s="643"/>
      <c r="CY38" s="644"/>
      <c r="CZ38" s="645">
        <v>7.6</v>
      </c>
      <c r="DA38" s="663"/>
      <c r="DB38" s="663"/>
      <c r="DC38" s="664"/>
      <c r="DD38" s="648">
        <v>976683</v>
      </c>
      <c r="DE38" s="643"/>
      <c r="DF38" s="643"/>
      <c r="DG38" s="643"/>
      <c r="DH38" s="643"/>
      <c r="DI38" s="643"/>
      <c r="DJ38" s="643"/>
      <c r="DK38" s="644"/>
      <c r="DL38" s="648">
        <v>906259</v>
      </c>
      <c r="DM38" s="643"/>
      <c r="DN38" s="643"/>
      <c r="DO38" s="643"/>
      <c r="DP38" s="643"/>
      <c r="DQ38" s="643"/>
      <c r="DR38" s="643"/>
      <c r="DS38" s="643"/>
      <c r="DT38" s="643"/>
      <c r="DU38" s="643"/>
      <c r="DV38" s="644"/>
      <c r="DW38" s="645">
        <v>12.8</v>
      </c>
      <c r="DX38" s="663"/>
      <c r="DY38" s="663"/>
      <c r="DZ38" s="663"/>
      <c r="EA38" s="663"/>
      <c r="EB38" s="663"/>
      <c r="EC38" s="684"/>
    </row>
    <row r="39" spans="2:133" ht="11.25" customHeight="1" x14ac:dyDescent="0.2">
      <c r="B39" s="639" t="s">
        <v>333</v>
      </c>
      <c r="C39" s="640"/>
      <c r="D39" s="640"/>
      <c r="E39" s="640"/>
      <c r="F39" s="640"/>
      <c r="G39" s="640"/>
      <c r="H39" s="640"/>
      <c r="I39" s="640"/>
      <c r="J39" s="640"/>
      <c r="K39" s="640"/>
      <c r="L39" s="640"/>
      <c r="M39" s="640"/>
      <c r="N39" s="640"/>
      <c r="O39" s="640"/>
      <c r="P39" s="640"/>
      <c r="Q39" s="641"/>
      <c r="R39" s="642">
        <v>936271</v>
      </c>
      <c r="S39" s="643"/>
      <c r="T39" s="643"/>
      <c r="U39" s="643"/>
      <c r="V39" s="643"/>
      <c r="W39" s="643"/>
      <c r="X39" s="643"/>
      <c r="Y39" s="644"/>
      <c r="Z39" s="675">
        <v>6</v>
      </c>
      <c r="AA39" s="675"/>
      <c r="AB39" s="675"/>
      <c r="AC39" s="675"/>
      <c r="AD39" s="676" t="s">
        <v>239</v>
      </c>
      <c r="AE39" s="676"/>
      <c r="AF39" s="676"/>
      <c r="AG39" s="676"/>
      <c r="AH39" s="676"/>
      <c r="AI39" s="676"/>
      <c r="AJ39" s="676"/>
      <c r="AK39" s="676"/>
      <c r="AL39" s="645" t="s">
        <v>239</v>
      </c>
      <c r="AM39" s="646"/>
      <c r="AN39" s="646"/>
      <c r="AO39" s="677"/>
      <c r="AQ39" s="685" t="s">
        <v>334</v>
      </c>
      <c r="AR39" s="686"/>
      <c r="AS39" s="686"/>
      <c r="AT39" s="686"/>
      <c r="AU39" s="686"/>
      <c r="AV39" s="686"/>
      <c r="AW39" s="686"/>
      <c r="AX39" s="686"/>
      <c r="AY39" s="687"/>
      <c r="AZ39" s="642" t="s">
        <v>239</v>
      </c>
      <c r="BA39" s="643"/>
      <c r="BB39" s="643"/>
      <c r="BC39" s="643"/>
      <c r="BD39" s="661"/>
      <c r="BE39" s="661"/>
      <c r="BF39" s="688"/>
      <c r="BG39" s="681" t="s">
        <v>335</v>
      </c>
      <c r="BH39" s="682"/>
      <c r="BI39" s="682"/>
      <c r="BJ39" s="682"/>
      <c r="BK39" s="682"/>
      <c r="BL39" s="682"/>
      <c r="BM39" s="682"/>
      <c r="BN39" s="682"/>
      <c r="BO39" s="682"/>
      <c r="BP39" s="682"/>
      <c r="BQ39" s="682"/>
      <c r="BR39" s="682"/>
      <c r="BS39" s="682"/>
      <c r="BT39" s="682"/>
      <c r="BU39" s="683"/>
      <c r="BV39" s="642">
        <v>6221</v>
      </c>
      <c r="BW39" s="643"/>
      <c r="BX39" s="643"/>
      <c r="BY39" s="643"/>
      <c r="BZ39" s="643"/>
      <c r="CA39" s="643"/>
      <c r="CB39" s="689"/>
      <c r="CD39" s="681" t="s">
        <v>336</v>
      </c>
      <c r="CE39" s="682"/>
      <c r="CF39" s="682"/>
      <c r="CG39" s="682"/>
      <c r="CH39" s="682"/>
      <c r="CI39" s="682"/>
      <c r="CJ39" s="682"/>
      <c r="CK39" s="682"/>
      <c r="CL39" s="682"/>
      <c r="CM39" s="682"/>
      <c r="CN39" s="682"/>
      <c r="CO39" s="682"/>
      <c r="CP39" s="682"/>
      <c r="CQ39" s="683"/>
      <c r="CR39" s="642">
        <v>156015</v>
      </c>
      <c r="CS39" s="661"/>
      <c r="CT39" s="661"/>
      <c r="CU39" s="661"/>
      <c r="CV39" s="661"/>
      <c r="CW39" s="661"/>
      <c r="CX39" s="661"/>
      <c r="CY39" s="662"/>
      <c r="CZ39" s="645">
        <v>1.1000000000000001</v>
      </c>
      <c r="DA39" s="663"/>
      <c r="DB39" s="663"/>
      <c r="DC39" s="664"/>
      <c r="DD39" s="648">
        <v>152955</v>
      </c>
      <c r="DE39" s="661"/>
      <c r="DF39" s="661"/>
      <c r="DG39" s="661"/>
      <c r="DH39" s="661"/>
      <c r="DI39" s="661"/>
      <c r="DJ39" s="661"/>
      <c r="DK39" s="662"/>
      <c r="DL39" s="648" t="s">
        <v>172</v>
      </c>
      <c r="DM39" s="661"/>
      <c r="DN39" s="661"/>
      <c r="DO39" s="661"/>
      <c r="DP39" s="661"/>
      <c r="DQ39" s="661"/>
      <c r="DR39" s="661"/>
      <c r="DS39" s="661"/>
      <c r="DT39" s="661"/>
      <c r="DU39" s="661"/>
      <c r="DV39" s="662"/>
      <c r="DW39" s="645" t="s">
        <v>239</v>
      </c>
      <c r="DX39" s="663"/>
      <c r="DY39" s="663"/>
      <c r="DZ39" s="663"/>
      <c r="EA39" s="663"/>
      <c r="EB39" s="663"/>
      <c r="EC39" s="684"/>
    </row>
    <row r="40" spans="2:133" ht="11.25" customHeight="1" x14ac:dyDescent="0.2">
      <c r="B40" s="639" t="s">
        <v>337</v>
      </c>
      <c r="C40" s="640"/>
      <c r="D40" s="640"/>
      <c r="E40" s="640"/>
      <c r="F40" s="640"/>
      <c r="G40" s="640"/>
      <c r="H40" s="640"/>
      <c r="I40" s="640"/>
      <c r="J40" s="640"/>
      <c r="K40" s="640"/>
      <c r="L40" s="640"/>
      <c r="M40" s="640"/>
      <c r="N40" s="640"/>
      <c r="O40" s="640"/>
      <c r="P40" s="640"/>
      <c r="Q40" s="641"/>
      <c r="R40" s="642" t="s">
        <v>239</v>
      </c>
      <c r="S40" s="643"/>
      <c r="T40" s="643"/>
      <c r="U40" s="643"/>
      <c r="V40" s="643"/>
      <c r="W40" s="643"/>
      <c r="X40" s="643"/>
      <c r="Y40" s="644"/>
      <c r="Z40" s="675" t="s">
        <v>143</v>
      </c>
      <c r="AA40" s="675"/>
      <c r="AB40" s="675"/>
      <c r="AC40" s="675"/>
      <c r="AD40" s="676" t="s">
        <v>239</v>
      </c>
      <c r="AE40" s="676"/>
      <c r="AF40" s="676"/>
      <c r="AG40" s="676"/>
      <c r="AH40" s="676"/>
      <c r="AI40" s="676"/>
      <c r="AJ40" s="676"/>
      <c r="AK40" s="676"/>
      <c r="AL40" s="645" t="s">
        <v>143</v>
      </c>
      <c r="AM40" s="646"/>
      <c r="AN40" s="646"/>
      <c r="AO40" s="677"/>
      <c r="AQ40" s="685" t="s">
        <v>338</v>
      </c>
      <c r="AR40" s="686"/>
      <c r="AS40" s="686"/>
      <c r="AT40" s="686"/>
      <c r="AU40" s="686"/>
      <c r="AV40" s="686"/>
      <c r="AW40" s="686"/>
      <c r="AX40" s="686"/>
      <c r="AY40" s="687"/>
      <c r="AZ40" s="642" t="s">
        <v>172</v>
      </c>
      <c r="BA40" s="643"/>
      <c r="BB40" s="643"/>
      <c r="BC40" s="643"/>
      <c r="BD40" s="661"/>
      <c r="BE40" s="661"/>
      <c r="BF40" s="688"/>
      <c r="BG40" s="690" t="s">
        <v>339</v>
      </c>
      <c r="BH40" s="691"/>
      <c r="BI40" s="691"/>
      <c r="BJ40" s="691"/>
      <c r="BK40" s="691"/>
      <c r="BL40" s="236"/>
      <c r="BM40" s="682" t="s">
        <v>340</v>
      </c>
      <c r="BN40" s="682"/>
      <c r="BO40" s="682"/>
      <c r="BP40" s="682"/>
      <c r="BQ40" s="682"/>
      <c r="BR40" s="682"/>
      <c r="BS40" s="682"/>
      <c r="BT40" s="682"/>
      <c r="BU40" s="683"/>
      <c r="BV40" s="642">
        <v>115</v>
      </c>
      <c r="BW40" s="643"/>
      <c r="BX40" s="643"/>
      <c r="BY40" s="643"/>
      <c r="BZ40" s="643"/>
      <c r="CA40" s="643"/>
      <c r="CB40" s="689"/>
      <c r="CD40" s="681" t="s">
        <v>341</v>
      </c>
      <c r="CE40" s="682"/>
      <c r="CF40" s="682"/>
      <c r="CG40" s="682"/>
      <c r="CH40" s="682"/>
      <c r="CI40" s="682"/>
      <c r="CJ40" s="682"/>
      <c r="CK40" s="682"/>
      <c r="CL40" s="682"/>
      <c r="CM40" s="682"/>
      <c r="CN40" s="682"/>
      <c r="CO40" s="682"/>
      <c r="CP40" s="682"/>
      <c r="CQ40" s="683"/>
      <c r="CR40" s="642">
        <v>32451</v>
      </c>
      <c r="CS40" s="643"/>
      <c r="CT40" s="643"/>
      <c r="CU40" s="643"/>
      <c r="CV40" s="643"/>
      <c r="CW40" s="643"/>
      <c r="CX40" s="643"/>
      <c r="CY40" s="644"/>
      <c r="CZ40" s="645">
        <v>0.2</v>
      </c>
      <c r="DA40" s="663"/>
      <c r="DB40" s="663"/>
      <c r="DC40" s="664"/>
      <c r="DD40" s="648">
        <v>32451</v>
      </c>
      <c r="DE40" s="643"/>
      <c r="DF40" s="643"/>
      <c r="DG40" s="643"/>
      <c r="DH40" s="643"/>
      <c r="DI40" s="643"/>
      <c r="DJ40" s="643"/>
      <c r="DK40" s="644"/>
      <c r="DL40" s="648" t="s">
        <v>172</v>
      </c>
      <c r="DM40" s="643"/>
      <c r="DN40" s="643"/>
      <c r="DO40" s="643"/>
      <c r="DP40" s="643"/>
      <c r="DQ40" s="643"/>
      <c r="DR40" s="643"/>
      <c r="DS40" s="643"/>
      <c r="DT40" s="643"/>
      <c r="DU40" s="643"/>
      <c r="DV40" s="644"/>
      <c r="DW40" s="645" t="s">
        <v>239</v>
      </c>
      <c r="DX40" s="663"/>
      <c r="DY40" s="663"/>
      <c r="DZ40" s="663"/>
      <c r="EA40" s="663"/>
      <c r="EB40" s="663"/>
      <c r="EC40" s="684"/>
    </row>
    <row r="41" spans="2:133" ht="11.25" customHeight="1" x14ac:dyDescent="0.2">
      <c r="B41" s="639" t="s">
        <v>342</v>
      </c>
      <c r="C41" s="640"/>
      <c r="D41" s="640"/>
      <c r="E41" s="640"/>
      <c r="F41" s="640"/>
      <c r="G41" s="640"/>
      <c r="H41" s="640"/>
      <c r="I41" s="640"/>
      <c r="J41" s="640"/>
      <c r="K41" s="640"/>
      <c r="L41" s="640"/>
      <c r="M41" s="640"/>
      <c r="N41" s="640"/>
      <c r="O41" s="640"/>
      <c r="P41" s="640"/>
      <c r="Q41" s="641"/>
      <c r="R41" s="642" t="s">
        <v>172</v>
      </c>
      <c r="S41" s="643"/>
      <c r="T41" s="643"/>
      <c r="U41" s="643"/>
      <c r="V41" s="643"/>
      <c r="W41" s="643"/>
      <c r="X41" s="643"/>
      <c r="Y41" s="644"/>
      <c r="Z41" s="675" t="s">
        <v>172</v>
      </c>
      <c r="AA41" s="675"/>
      <c r="AB41" s="675"/>
      <c r="AC41" s="675"/>
      <c r="AD41" s="676" t="s">
        <v>143</v>
      </c>
      <c r="AE41" s="676"/>
      <c r="AF41" s="676"/>
      <c r="AG41" s="676"/>
      <c r="AH41" s="676"/>
      <c r="AI41" s="676"/>
      <c r="AJ41" s="676"/>
      <c r="AK41" s="676"/>
      <c r="AL41" s="645" t="s">
        <v>239</v>
      </c>
      <c r="AM41" s="646"/>
      <c r="AN41" s="646"/>
      <c r="AO41" s="677"/>
      <c r="AQ41" s="685" t="s">
        <v>343</v>
      </c>
      <c r="AR41" s="686"/>
      <c r="AS41" s="686"/>
      <c r="AT41" s="686"/>
      <c r="AU41" s="686"/>
      <c r="AV41" s="686"/>
      <c r="AW41" s="686"/>
      <c r="AX41" s="686"/>
      <c r="AY41" s="687"/>
      <c r="AZ41" s="642">
        <v>212689</v>
      </c>
      <c r="BA41" s="643"/>
      <c r="BB41" s="643"/>
      <c r="BC41" s="643"/>
      <c r="BD41" s="661"/>
      <c r="BE41" s="661"/>
      <c r="BF41" s="688"/>
      <c r="BG41" s="690"/>
      <c r="BH41" s="691"/>
      <c r="BI41" s="691"/>
      <c r="BJ41" s="691"/>
      <c r="BK41" s="691"/>
      <c r="BL41" s="236"/>
      <c r="BM41" s="682" t="s">
        <v>344</v>
      </c>
      <c r="BN41" s="682"/>
      <c r="BO41" s="682"/>
      <c r="BP41" s="682"/>
      <c r="BQ41" s="682"/>
      <c r="BR41" s="682"/>
      <c r="BS41" s="682"/>
      <c r="BT41" s="682"/>
      <c r="BU41" s="683"/>
      <c r="BV41" s="642" t="s">
        <v>172</v>
      </c>
      <c r="BW41" s="643"/>
      <c r="BX41" s="643"/>
      <c r="BY41" s="643"/>
      <c r="BZ41" s="643"/>
      <c r="CA41" s="643"/>
      <c r="CB41" s="689"/>
      <c r="CD41" s="681" t="s">
        <v>345</v>
      </c>
      <c r="CE41" s="682"/>
      <c r="CF41" s="682"/>
      <c r="CG41" s="682"/>
      <c r="CH41" s="682"/>
      <c r="CI41" s="682"/>
      <c r="CJ41" s="682"/>
      <c r="CK41" s="682"/>
      <c r="CL41" s="682"/>
      <c r="CM41" s="682"/>
      <c r="CN41" s="682"/>
      <c r="CO41" s="682"/>
      <c r="CP41" s="682"/>
      <c r="CQ41" s="683"/>
      <c r="CR41" s="642" t="s">
        <v>172</v>
      </c>
      <c r="CS41" s="661"/>
      <c r="CT41" s="661"/>
      <c r="CU41" s="661"/>
      <c r="CV41" s="661"/>
      <c r="CW41" s="661"/>
      <c r="CX41" s="661"/>
      <c r="CY41" s="662"/>
      <c r="CZ41" s="645" t="s">
        <v>172</v>
      </c>
      <c r="DA41" s="663"/>
      <c r="DB41" s="663"/>
      <c r="DC41" s="664"/>
      <c r="DD41" s="648" t="s">
        <v>172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346</v>
      </c>
      <c r="C42" s="640"/>
      <c r="D42" s="640"/>
      <c r="E42" s="640"/>
      <c r="F42" s="640"/>
      <c r="G42" s="640"/>
      <c r="H42" s="640"/>
      <c r="I42" s="640"/>
      <c r="J42" s="640"/>
      <c r="K42" s="640"/>
      <c r="L42" s="640"/>
      <c r="M42" s="640"/>
      <c r="N42" s="640"/>
      <c r="O42" s="640"/>
      <c r="P42" s="640"/>
      <c r="Q42" s="641"/>
      <c r="R42" s="642">
        <v>214171</v>
      </c>
      <c r="S42" s="643"/>
      <c r="T42" s="643"/>
      <c r="U42" s="643"/>
      <c r="V42" s="643"/>
      <c r="W42" s="643"/>
      <c r="X42" s="643"/>
      <c r="Y42" s="644"/>
      <c r="Z42" s="675">
        <v>1.4</v>
      </c>
      <c r="AA42" s="675"/>
      <c r="AB42" s="675"/>
      <c r="AC42" s="675"/>
      <c r="AD42" s="676" t="s">
        <v>239</v>
      </c>
      <c r="AE42" s="676"/>
      <c r="AF42" s="676"/>
      <c r="AG42" s="676"/>
      <c r="AH42" s="676"/>
      <c r="AI42" s="676"/>
      <c r="AJ42" s="676"/>
      <c r="AK42" s="676"/>
      <c r="AL42" s="645" t="s">
        <v>239</v>
      </c>
      <c r="AM42" s="646"/>
      <c r="AN42" s="646"/>
      <c r="AO42" s="677"/>
      <c r="AQ42" s="678" t="s">
        <v>347</v>
      </c>
      <c r="AR42" s="679"/>
      <c r="AS42" s="679"/>
      <c r="AT42" s="679"/>
      <c r="AU42" s="679"/>
      <c r="AV42" s="679"/>
      <c r="AW42" s="679"/>
      <c r="AX42" s="679"/>
      <c r="AY42" s="680"/>
      <c r="AZ42" s="626">
        <v>653341</v>
      </c>
      <c r="BA42" s="665"/>
      <c r="BB42" s="665"/>
      <c r="BC42" s="665"/>
      <c r="BD42" s="627"/>
      <c r="BE42" s="627"/>
      <c r="BF42" s="671"/>
      <c r="BG42" s="692"/>
      <c r="BH42" s="693"/>
      <c r="BI42" s="693"/>
      <c r="BJ42" s="693"/>
      <c r="BK42" s="693"/>
      <c r="BL42" s="237"/>
      <c r="BM42" s="672" t="s">
        <v>348</v>
      </c>
      <c r="BN42" s="672"/>
      <c r="BO42" s="672"/>
      <c r="BP42" s="672"/>
      <c r="BQ42" s="672"/>
      <c r="BR42" s="672"/>
      <c r="BS42" s="672"/>
      <c r="BT42" s="672"/>
      <c r="BU42" s="673"/>
      <c r="BV42" s="626">
        <v>301</v>
      </c>
      <c r="BW42" s="665"/>
      <c r="BX42" s="665"/>
      <c r="BY42" s="665"/>
      <c r="BZ42" s="665"/>
      <c r="CA42" s="665"/>
      <c r="CB42" s="674"/>
      <c r="CD42" s="639" t="s">
        <v>349</v>
      </c>
      <c r="CE42" s="640"/>
      <c r="CF42" s="640"/>
      <c r="CG42" s="640"/>
      <c r="CH42" s="640"/>
      <c r="CI42" s="640"/>
      <c r="CJ42" s="640"/>
      <c r="CK42" s="640"/>
      <c r="CL42" s="640"/>
      <c r="CM42" s="640"/>
      <c r="CN42" s="640"/>
      <c r="CO42" s="640"/>
      <c r="CP42" s="640"/>
      <c r="CQ42" s="641"/>
      <c r="CR42" s="642">
        <v>1919866</v>
      </c>
      <c r="CS42" s="643"/>
      <c r="CT42" s="643"/>
      <c r="CU42" s="643"/>
      <c r="CV42" s="643"/>
      <c r="CW42" s="643"/>
      <c r="CX42" s="643"/>
      <c r="CY42" s="644"/>
      <c r="CZ42" s="645">
        <v>13</v>
      </c>
      <c r="DA42" s="646"/>
      <c r="DB42" s="646"/>
      <c r="DC42" s="647"/>
      <c r="DD42" s="648">
        <v>591128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350</v>
      </c>
      <c r="C43" s="624"/>
      <c r="D43" s="624"/>
      <c r="E43" s="624"/>
      <c r="F43" s="624"/>
      <c r="G43" s="624"/>
      <c r="H43" s="624"/>
      <c r="I43" s="624"/>
      <c r="J43" s="624"/>
      <c r="K43" s="624"/>
      <c r="L43" s="624"/>
      <c r="M43" s="624"/>
      <c r="N43" s="624"/>
      <c r="O43" s="624"/>
      <c r="P43" s="624"/>
      <c r="Q43" s="625"/>
      <c r="R43" s="626">
        <v>15633360</v>
      </c>
      <c r="S43" s="665"/>
      <c r="T43" s="665"/>
      <c r="U43" s="665"/>
      <c r="V43" s="665"/>
      <c r="W43" s="665"/>
      <c r="X43" s="665"/>
      <c r="Y43" s="666"/>
      <c r="Z43" s="667">
        <v>100</v>
      </c>
      <c r="AA43" s="667"/>
      <c r="AB43" s="667"/>
      <c r="AC43" s="667"/>
      <c r="AD43" s="668">
        <v>6843879</v>
      </c>
      <c r="AE43" s="668"/>
      <c r="AF43" s="668"/>
      <c r="AG43" s="668"/>
      <c r="AH43" s="668"/>
      <c r="AI43" s="668"/>
      <c r="AJ43" s="668"/>
      <c r="AK43" s="668"/>
      <c r="AL43" s="629">
        <v>100</v>
      </c>
      <c r="AM43" s="669"/>
      <c r="AN43" s="669"/>
      <c r="AO43" s="670"/>
      <c r="BV43" s="238"/>
      <c r="BW43" s="238"/>
      <c r="BX43" s="238"/>
      <c r="BY43" s="238"/>
      <c r="BZ43" s="238"/>
      <c r="CA43" s="238"/>
      <c r="CB43" s="238"/>
      <c r="CD43" s="639" t="s">
        <v>351</v>
      </c>
      <c r="CE43" s="640"/>
      <c r="CF43" s="640"/>
      <c r="CG43" s="640"/>
      <c r="CH43" s="640"/>
      <c r="CI43" s="640"/>
      <c r="CJ43" s="640"/>
      <c r="CK43" s="640"/>
      <c r="CL43" s="640"/>
      <c r="CM43" s="640"/>
      <c r="CN43" s="640"/>
      <c r="CO43" s="640"/>
      <c r="CP43" s="640"/>
      <c r="CQ43" s="641"/>
      <c r="CR43" s="642">
        <v>95672</v>
      </c>
      <c r="CS43" s="661"/>
      <c r="CT43" s="661"/>
      <c r="CU43" s="661"/>
      <c r="CV43" s="661"/>
      <c r="CW43" s="661"/>
      <c r="CX43" s="661"/>
      <c r="CY43" s="662"/>
      <c r="CZ43" s="645">
        <v>0.6</v>
      </c>
      <c r="DA43" s="663"/>
      <c r="DB43" s="663"/>
      <c r="DC43" s="664"/>
      <c r="DD43" s="648">
        <v>91075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299</v>
      </c>
      <c r="CE44" s="656"/>
      <c r="CF44" s="639" t="s">
        <v>352</v>
      </c>
      <c r="CG44" s="640"/>
      <c r="CH44" s="640"/>
      <c r="CI44" s="640"/>
      <c r="CJ44" s="640"/>
      <c r="CK44" s="640"/>
      <c r="CL44" s="640"/>
      <c r="CM44" s="640"/>
      <c r="CN44" s="640"/>
      <c r="CO44" s="640"/>
      <c r="CP44" s="640"/>
      <c r="CQ44" s="641"/>
      <c r="CR44" s="642">
        <v>1877157</v>
      </c>
      <c r="CS44" s="643"/>
      <c r="CT44" s="643"/>
      <c r="CU44" s="643"/>
      <c r="CV44" s="643"/>
      <c r="CW44" s="643"/>
      <c r="CX44" s="643"/>
      <c r="CY44" s="644"/>
      <c r="CZ44" s="645">
        <v>12.7</v>
      </c>
      <c r="DA44" s="646"/>
      <c r="DB44" s="646"/>
      <c r="DC44" s="647"/>
      <c r="DD44" s="648">
        <v>591128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354</v>
      </c>
      <c r="CG45" s="640"/>
      <c r="CH45" s="640"/>
      <c r="CI45" s="640"/>
      <c r="CJ45" s="640"/>
      <c r="CK45" s="640"/>
      <c r="CL45" s="640"/>
      <c r="CM45" s="640"/>
      <c r="CN45" s="640"/>
      <c r="CO45" s="640"/>
      <c r="CP45" s="640"/>
      <c r="CQ45" s="641"/>
      <c r="CR45" s="642">
        <v>660194</v>
      </c>
      <c r="CS45" s="661"/>
      <c r="CT45" s="661"/>
      <c r="CU45" s="661"/>
      <c r="CV45" s="661"/>
      <c r="CW45" s="661"/>
      <c r="CX45" s="661"/>
      <c r="CY45" s="662"/>
      <c r="CZ45" s="645">
        <v>4.5</v>
      </c>
      <c r="DA45" s="663"/>
      <c r="DB45" s="663"/>
      <c r="DC45" s="664"/>
      <c r="DD45" s="648">
        <v>68926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356</v>
      </c>
      <c r="CG46" s="640"/>
      <c r="CH46" s="640"/>
      <c r="CI46" s="640"/>
      <c r="CJ46" s="640"/>
      <c r="CK46" s="640"/>
      <c r="CL46" s="640"/>
      <c r="CM46" s="640"/>
      <c r="CN46" s="640"/>
      <c r="CO46" s="640"/>
      <c r="CP46" s="640"/>
      <c r="CQ46" s="641"/>
      <c r="CR46" s="642">
        <v>1136786</v>
      </c>
      <c r="CS46" s="643"/>
      <c r="CT46" s="643"/>
      <c r="CU46" s="643"/>
      <c r="CV46" s="643"/>
      <c r="CW46" s="643"/>
      <c r="CX46" s="643"/>
      <c r="CY46" s="644"/>
      <c r="CZ46" s="645">
        <v>7.7</v>
      </c>
      <c r="DA46" s="646"/>
      <c r="DB46" s="646"/>
      <c r="DC46" s="647"/>
      <c r="DD46" s="648">
        <v>473725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358</v>
      </c>
      <c r="CG47" s="640"/>
      <c r="CH47" s="640"/>
      <c r="CI47" s="640"/>
      <c r="CJ47" s="640"/>
      <c r="CK47" s="640"/>
      <c r="CL47" s="640"/>
      <c r="CM47" s="640"/>
      <c r="CN47" s="640"/>
      <c r="CO47" s="640"/>
      <c r="CP47" s="640"/>
      <c r="CQ47" s="641"/>
      <c r="CR47" s="642">
        <v>42709</v>
      </c>
      <c r="CS47" s="661"/>
      <c r="CT47" s="661"/>
      <c r="CU47" s="661"/>
      <c r="CV47" s="661"/>
      <c r="CW47" s="661"/>
      <c r="CX47" s="661"/>
      <c r="CY47" s="662"/>
      <c r="CZ47" s="645">
        <v>0.3</v>
      </c>
      <c r="DA47" s="663"/>
      <c r="DB47" s="663"/>
      <c r="DC47" s="664"/>
      <c r="DD47" s="648" t="s">
        <v>172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359</v>
      </c>
      <c r="CG48" s="640"/>
      <c r="CH48" s="640"/>
      <c r="CI48" s="640"/>
      <c r="CJ48" s="640"/>
      <c r="CK48" s="640"/>
      <c r="CL48" s="640"/>
      <c r="CM48" s="640"/>
      <c r="CN48" s="640"/>
      <c r="CO48" s="640"/>
      <c r="CP48" s="640"/>
      <c r="CQ48" s="641"/>
      <c r="CR48" s="642" t="s">
        <v>143</v>
      </c>
      <c r="CS48" s="643"/>
      <c r="CT48" s="643"/>
      <c r="CU48" s="643"/>
      <c r="CV48" s="643"/>
      <c r="CW48" s="643"/>
      <c r="CX48" s="643"/>
      <c r="CY48" s="644"/>
      <c r="CZ48" s="645" t="s">
        <v>172</v>
      </c>
      <c r="DA48" s="646"/>
      <c r="DB48" s="646"/>
      <c r="DC48" s="647"/>
      <c r="DD48" s="648" t="s">
        <v>239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360</v>
      </c>
      <c r="CE49" s="624"/>
      <c r="CF49" s="624"/>
      <c r="CG49" s="624"/>
      <c r="CH49" s="624"/>
      <c r="CI49" s="624"/>
      <c r="CJ49" s="624"/>
      <c r="CK49" s="624"/>
      <c r="CL49" s="624"/>
      <c r="CM49" s="624"/>
      <c r="CN49" s="624"/>
      <c r="CO49" s="624"/>
      <c r="CP49" s="624"/>
      <c r="CQ49" s="625"/>
      <c r="CR49" s="626">
        <v>14820222</v>
      </c>
      <c r="CS49" s="627"/>
      <c r="CT49" s="627"/>
      <c r="CU49" s="627"/>
      <c r="CV49" s="627"/>
      <c r="CW49" s="627"/>
      <c r="CX49" s="627"/>
      <c r="CY49" s="628"/>
      <c r="CZ49" s="629">
        <v>100</v>
      </c>
      <c r="DA49" s="630"/>
      <c r="DB49" s="630"/>
      <c r="DC49" s="631"/>
      <c r="DD49" s="632">
        <v>8072554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M3zgu5SQDhaesfe7l8MAbGW4E75gFtJ7CB6ATmJY8OusLCmFiG8fM9DzWx9mqMR/SpY7wCV9hHAvOLqqGw294A==" saltValue="jiHB1GJf259AjhmQG86m1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9" zoomScale="70" zoomScaleNormal="25" zoomScaleSheetLayoutView="70" workbookViewId="0">
      <selection activeCell="V32" sqref="V32:Z32"/>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362</v>
      </c>
      <c r="DK2" s="1168"/>
      <c r="DL2" s="1168"/>
      <c r="DM2" s="1168"/>
      <c r="DN2" s="1168"/>
      <c r="DO2" s="1169"/>
      <c r="DP2" s="251"/>
      <c r="DQ2" s="1167" t="s">
        <v>363</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364</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366</v>
      </c>
      <c r="B5" s="1053"/>
      <c r="C5" s="1053"/>
      <c r="D5" s="1053"/>
      <c r="E5" s="1053"/>
      <c r="F5" s="1053"/>
      <c r="G5" s="1053"/>
      <c r="H5" s="1053"/>
      <c r="I5" s="1053"/>
      <c r="J5" s="1053"/>
      <c r="K5" s="1053"/>
      <c r="L5" s="1053"/>
      <c r="M5" s="1053"/>
      <c r="N5" s="1053"/>
      <c r="O5" s="1053"/>
      <c r="P5" s="1054"/>
      <c r="Q5" s="1058" t="s">
        <v>367</v>
      </c>
      <c r="R5" s="1059"/>
      <c r="S5" s="1059"/>
      <c r="T5" s="1059"/>
      <c r="U5" s="1060"/>
      <c r="V5" s="1058" t="s">
        <v>368</v>
      </c>
      <c r="W5" s="1059"/>
      <c r="X5" s="1059"/>
      <c r="Y5" s="1059"/>
      <c r="Z5" s="1060"/>
      <c r="AA5" s="1058" t="s">
        <v>369</v>
      </c>
      <c r="AB5" s="1059"/>
      <c r="AC5" s="1059"/>
      <c r="AD5" s="1059"/>
      <c r="AE5" s="1059"/>
      <c r="AF5" s="1170" t="s">
        <v>370</v>
      </c>
      <c r="AG5" s="1059"/>
      <c r="AH5" s="1059"/>
      <c r="AI5" s="1059"/>
      <c r="AJ5" s="1074"/>
      <c r="AK5" s="1059" t="s">
        <v>371</v>
      </c>
      <c r="AL5" s="1059"/>
      <c r="AM5" s="1059"/>
      <c r="AN5" s="1059"/>
      <c r="AO5" s="1060"/>
      <c r="AP5" s="1058" t="s">
        <v>372</v>
      </c>
      <c r="AQ5" s="1059"/>
      <c r="AR5" s="1059"/>
      <c r="AS5" s="1059"/>
      <c r="AT5" s="1060"/>
      <c r="AU5" s="1058" t="s">
        <v>373</v>
      </c>
      <c r="AV5" s="1059"/>
      <c r="AW5" s="1059"/>
      <c r="AX5" s="1059"/>
      <c r="AY5" s="1074"/>
      <c r="AZ5" s="258"/>
      <c r="BA5" s="258"/>
      <c r="BB5" s="258"/>
      <c r="BC5" s="258"/>
      <c r="BD5" s="258"/>
      <c r="BE5" s="259"/>
      <c r="BF5" s="259"/>
      <c r="BG5" s="259"/>
      <c r="BH5" s="259"/>
      <c r="BI5" s="259"/>
      <c r="BJ5" s="259"/>
      <c r="BK5" s="259"/>
      <c r="BL5" s="259"/>
      <c r="BM5" s="259"/>
      <c r="BN5" s="259"/>
      <c r="BO5" s="259"/>
      <c r="BP5" s="259"/>
      <c r="BQ5" s="1052" t="s">
        <v>374</v>
      </c>
      <c r="BR5" s="1053"/>
      <c r="BS5" s="1053"/>
      <c r="BT5" s="1053"/>
      <c r="BU5" s="1053"/>
      <c r="BV5" s="1053"/>
      <c r="BW5" s="1053"/>
      <c r="BX5" s="1053"/>
      <c r="BY5" s="1053"/>
      <c r="BZ5" s="1053"/>
      <c r="CA5" s="1053"/>
      <c r="CB5" s="1053"/>
      <c r="CC5" s="1053"/>
      <c r="CD5" s="1053"/>
      <c r="CE5" s="1053"/>
      <c r="CF5" s="1053"/>
      <c r="CG5" s="1054"/>
      <c r="CH5" s="1058" t="s">
        <v>375</v>
      </c>
      <c r="CI5" s="1059"/>
      <c r="CJ5" s="1059"/>
      <c r="CK5" s="1059"/>
      <c r="CL5" s="1060"/>
      <c r="CM5" s="1058" t="s">
        <v>376</v>
      </c>
      <c r="CN5" s="1059"/>
      <c r="CO5" s="1059"/>
      <c r="CP5" s="1059"/>
      <c r="CQ5" s="1060"/>
      <c r="CR5" s="1058" t="s">
        <v>377</v>
      </c>
      <c r="CS5" s="1059"/>
      <c r="CT5" s="1059"/>
      <c r="CU5" s="1059"/>
      <c r="CV5" s="1060"/>
      <c r="CW5" s="1058" t="s">
        <v>378</v>
      </c>
      <c r="CX5" s="1059"/>
      <c r="CY5" s="1059"/>
      <c r="CZ5" s="1059"/>
      <c r="DA5" s="1060"/>
      <c r="DB5" s="1058" t="s">
        <v>379</v>
      </c>
      <c r="DC5" s="1059"/>
      <c r="DD5" s="1059"/>
      <c r="DE5" s="1059"/>
      <c r="DF5" s="1060"/>
      <c r="DG5" s="1155" t="s">
        <v>380</v>
      </c>
      <c r="DH5" s="1156"/>
      <c r="DI5" s="1156"/>
      <c r="DJ5" s="1156"/>
      <c r="DK5" s="1157"/>
      <c r="DL5" s="1155" t="s">
        <v>381</v>
      </c>
      <c r="DM5" s="1156"/>
      <c r="DN5" s="1156"/>
      <c r="DO5" s="1156"/>
      <c r="DP5" s="1157"/>
      <c r="DQ5" s="1058" t="s">
        <v>382</v>
      </c>
      <c r="DR5" s="1059"/>
      <c r="DS5" s="1059"/>
      <c r="DT5" s="1059"/>
      <c r="DU5" s="1060"/>
      <c r="DV5" s="1058" t="s">
        <v>373</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383</v>
      </c>
      <c r="C7" s="1108"/>
      <c r="D7" s="1108"/>
      <c r="E7" s="1108"/>
      <c r="F7" s="1108"/>
      <c r="G7" s="1108"/>
      <c r="H7" s="1108"/>
      <c r="I7" s="1108"/>
      <c r="J7" s="1108"/>
      <c r="K7" s="1108"/>
      <c r="L7" s="1108"/>
      <c r="M7" s="1108"/>
      <c r="N7" s="1108"/>
      <c r="O7" s="1108"/>
      <c r="P7" s="1109"/>
      <c r="Q7" s="1161">
        <v>15644</v>
      </c>
      <c r="R7" s="1162"/>
      <c r="S7" s="1162"/>
      <c r="T7" s="1162"/>
      <c r="U7" s="1162"/>
      <c r="V7" s="1162">
        <v>14831</v>
      </c>
      <c r="W7" s="1162"/>
      <c r="X7" s="1162"/>
      <c r="Y7" s="1162"/>
      <c r="Z7" s="1162"/>
      <c r="AA7" s="1162">
        <v>813</v>
      </c>
      <c r="AB7" s="1162"/>
      <c r="AC7" s="1162"/>
      <c r="AD7" s="1162"/>
      <c r="AE7" s="1163"/>
      <c r="AF7" s="1164">
        <v>688</v>
      </c>
      <c r="AG7" s="1165"/>
      <c r="AH7" s="1165"/>
      <c r="AI7" s="1165"/>
      <c r="AJ7" s="1166"/>
      <c r="AK7" s="1148">
        <v>20</v>
      </c>
      <c r="AL7" s="1149"/>
      <c r="AM7" s="1149"/>
      <c r="AN7" s="1149"/>
      <c r="AO7" s="1149"/>
      <c r="AP7" s="1149">
        <v>6399</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587</v>
      </c>
      <c r="BT7" s="1153"/>
      <c r="BU7" s="1153"/>
      <c r="BV7" s="1153"/>
      <c r="BW7" s="1153"/>
      <c r="BX7" s="1153"/>
      <c r="BY7" s="1153"/>
      <c r="BZ7" s="1153"/>
      <c r="CA7" s="1153"/>
      <c r="CB7" s="1153"/>
      <c r="CC7" s="1153"/>
      <c r="CD7" s="1153"/>
      <c r="CE7" s="1153"/>
      <c r="CF7" s="1153"/>
      <c r="CG7" s="1154"/>
      <c r="CH7" s="1145">
        <v>0</v>
      </c>
      <c r="CI7" s="1146"/>
      <c r="CJ7" s="1146"/>
      <c r="CK7" s="1146"/>
      <c r="CL7" s="1147"/>
      <c r="CM7" s="1145">
        <v>31</v>
      </c>
      <c r="CN7" s="1146"/>
      <c r="CO7" s="1146"/>
      <c r="CP7" s="1146"/>
      <c r="CQ7" s="1147"/>
      <c r="CR7" s="1145">
        <v>20</v>
      </c>
      <c r="CS7" s="1146"/>
      <c r="CT7" s="1146"/>
      <c r="CU7" s="1146"/>
      <c r="CV7" s="1147"/>
      <c r="CW7" s="1145">
        <v>13</v>
      </c>
      <c r="CX7" s="1146"/>
      <c r="CY7" s="1146"/>
      <c r="CZ7" s="1146"/>
      <c r="DA7" s="1147"/>
      <c r="DB7" s="1145" t="s">
        <v>586</v>
      </c>
      <c r="DC7" s="1146"/>
      <c r="DD7" s="1146"/>
      <c r="DE7" s="1146"/>
      <c r="DF7" s="1147"/>
      <c r="DG7" s="1145" t="s">
        <v>586</v>
      </c>
      <c r="DH7" s="1146"/>
      <c r="DI7" s="1146"/>
      <c r="DJ7" s="1146"/>
      <c r="DK7" s="1147"/>
      <c r="DL7" s="1145" t="s">
        <v>586</v>
      </c>
      <c r="DM7" s="1146"/>
      <c r="DN7" s="1146"/>
      <c r="DO7" s="1146"/>
      <c r="DP7" s="1147"/>
      <c r="DQ7" s="1145" t="s">
        <v>586</v>
      </c>
      <c r="DR7" s="1146"/>
      <c r="DS7" s="1146"/>
      <c r="DT7" s="1146"/>
      <c r="DU7" s="1147"/>
      <c r="DV7" s="1172"/>
      <c r="DW7" s="1173"/>
      <c r="DX7" s="1173"/>
      <c r="DY7" s="1173"/>
      <c r="DZ7" s="1174"/>
      <c r="EA7" s="256"/>
    </row>
    <row r="8" spans="1:131" s="257" customFormat="1" ht="26.25" customHeight="1" x14ac:dyDescent="0.2">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2">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384</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385</v>
      </c>
      <c r="B23" s="1001" t="s">
        <v>386</v>
      </c>
      <c r="C23" s="1002"/>
      <c r="D23" s="1002"/>
      <c r="E23" s="1002"/>
      <c r="F23" s="1002"/>
      <c r="G23" s="1002"/>
      <c r="H23" s="1002"/>
      <c r="I23" s="1002"/>
      <c r="J23" s="1002"/>
      <c r="K23" s="1002"/>
      <c r="L23" s="1002"/>
      <c r="M23" s="1002"/>
      <c r="N23" s="1002"/>
      <c r="O23" s="1002"/>
      <c r="P23" s="1003"/>
      <c r="Q23" s="1125">
        <v>15633</v>
      </c>
      <c r="R23" s="1126"/>
      <c r="S23" s="1126"/>
      <c r="T23" s="1126"/>
      <c r="U23" s="1126"/>
      <c r="V23" s="1126">
        <v>14820</v>
      </c>
      <c r="W23" s="1126"/>
      <c r="X23" s="1126"/>
      <c r="Y23" s="1126"/>
      <c r="Z23" s="1126"/>
      <c r="AA23" s="1126">
        <v>813</v>
      </c>
      <c r="AB23" s="1126"/>
      <c r="AC23" s="1126"/>
      <c r="AD23" s="1126"/>
      <c r="AE23" s="1127"/>
      <c r="AF23" s="1128">
        <v>688</v>
      </c>
      <c r="AG23" s="1126"/>
      <c r="AH23" s="1126"/>
      <c r="AI23" s="1126"/>
      <c r="AJ23" s="1129"/>
      <c r="AK23" s="1130"/>
      <c r="AL23" s="1131"/>
      <c r="AM23" s="1131"/>
      <c r="AN23" s="1131"/>
      <c r="AO23" s="1131"/>
      <c r="AP23" s="1126">
        <v>6399</v>
      </c>
      <c r="AQ23" s="1126"/>
      <c r="AR23" s="1126"/>
      <c r="AS23" s="1126"/>
      <c r="AT23" s="1126"/>
      <c r="AU23" s="1132"/>
      <c r="AV23" s="1132"/>
      <c r="AW23" s="1132"/>
      <c r="AX23" s="1132"/>
      <c r="AY23" s="1133"/>
      <c r="AZ23" s="1122" t="s">
        <v>387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388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389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366</v>
      </c>
      <c r="B26" s="1053"/>
      <c r="C26" s="1053"/>
      <c r="D26" s="1053"/>
      <c r="E26" s="1053"/>
      <c r="F26" s="1053"/>
      <c r="G26" s="1053"/>
      <c r="H26" s="1053"/>
      <c r="I26" s="1053"/>
      <c r="J26" s="1053"/>
      <c r="K26" s="1053"/>
      <c r="L26" s="1053"/>
      <c r="M26" s="1053"/>
      <c r="N26" s="1053"/>
      <c r="O26" s="1053"/>
      <c r="P26" s="1054"/>
      <c r="Q26" s="1058" t="s">
        <v>390</v>
      </c>
      <c r="R26" s="1059"/>
      <c r="S26" s="1059"/>
      <c r="T26" s="1059"/>
      <c r="U26" s="1060"/>
      <c r="V26" s="1058" t="s">
        <v>391</v>
      </c>
      <c r="W26" s="1059"/>
      <c r="X26" s="1059"/>
      <c r="Y26" s="1059"/>
      <c r="Z26" s="1060"/>
      <c r="AA26" s="1058" t="s">
        <v>392</v>
      </c>
      <c r="AB26" s="1059"/>
      <c r="AC26" s="1059"/>
      <c r="AD26" s="1059"/>
      <c r="AE26" s="1059"/>
      <c r="AF26" s="1116" t="s">
        <v>393</v>
      </c>
      <c r="AG26" s="1065"/>
      <c r="AH26" s="1065"/>
      <c r="AI26" s="1065"/>
      <c r="AJ26" s="1117"/>
      <c r="AK26" s="1059" t="s">
        <v>394</v>
      </c>
      <c r="AL26" s="1059"/>
      <c r="AM26" s="1059"/>
      <c r="AN26" s="1059"/>
      <c r="AO26" s="1060"/>
      <c r="AP26" s="1058" t="s">
        <v>395</v>
      </c>
      <c r="AQ26" s="1059"/>
      <c r="AR26" s="1059"/>
      <c r="AS26" s="1059"/>
      <c r="AT26" s="1060"/>
      <c r="AU26" s="1058" t="s">
        <v>396</v>
      </c>
      <c r="AV26" s="1059"/>
      <c r="AW26" s="1059"/>
      <c r="AX26" s="1059"/>
      <c r="AY26" s="1060"/>
      <c r="AZ26" s="1058" t="s">
        <v>397</v>
      </c>
      <c r="BA26" s="1059"/>
      <c r="BB26" s="1059"/>
      <c r="BC26" s="1059"/>
      <c r="BD26" s="1060"/>
      <c r="BE26" s="1058" t="s">
        <v>373</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398</v>
      </c>
      <c r="C28" s="1108"/>
      <c r="D28" s="1108"/>
      <c r="E28" s="1108"/>
      <c r="F28" s="1108"/>
      <c r="G28" s="1108"/>
      <c r="H28" s="1108"/>
      <c r="I28" s="1108"/>
      <c r="J28" s="1108"/>
      <c r="K28" s="1108"/>
      <c r="L28" s="1108"/>
      <c r="M28" s="1108"/>
      <c r="N28" s="1108"/>
      <c r="O28" s="1108"/>
      <c r="P28" s="1109"/>
      <c r="Q28" s="1110">
        <v>2941</v>
      </c>
      <c r="R28" s="1111"/>
      <c r="S28" s="1111"/>
      <c r="T28" s="1111"/>
      <c r="U28" s="1111"/>
      <c r="V28" s="1111">
        <v>2841</v>
      </c>
      <c r="W28" s="1111"/>
      <c r="X28" s="1111"/>
      <c r="Y28" s="1111"/>
      <c r="Z28" s="1111"/>
      <c r="AA28" s="1111">
        <v>100</v>
      </c>
      <c r="AB28" s="1111"/>
      <c r="AC28" s="1111"/>
      <c r="AD28" s="1111"/>
      <c r="AE28" s="1112"/>
      <c r="AF28" s="1113">
        <v>100</v>
      </c>
      <c r="AG28" s="1111"/>
      <c r="AH28" s="1111"/>
      <c r="AI28" s="1111"/>
      <c r="AJ28" s="1114"/>
      <c r="AK28" s="1115">
        <v>213</v>
      </c>
      <c r="AL28" s="1103"/>
      <c r="AM28" s="1103"/>
      <c r="AN28" s="1103"/>
      <c r="AO28" s="1103"/>
      <c r="AP28" s="1103" t="s">
        <v>586</v>
      </c>
      <c r="AQ28" s="1103"/>
      <c r="AR28" s="1103"/>
      <c r="AS28" s="1103"/>
      <c r="AT28" s="1103"/>
      <c r="AU28" s="1103" t="s">
        <v>586</v>
      </c>
      <c r="AV28" s="1103"/>
      <c r="AW28" s="1103"/>
      <c r="AX28" s="1103"/>
      <c r="AY28" s="1103"/>
      <c r="AZ28" s="1104" t="s">
        <v>586</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399</v>
      </c>
      <c r="C29" s="1095"/>
      <c r="D29" s="1095"/>
      <c r="E29" s="1095"/>
      <c r="F29" s="1095"/>
      <c r="G29" s="1095"/>
      <c r="H29" s="1095"/>
      <c r="I29" s="1095"/>
      <c r="J29" s="1095"/>
      <c r="K29" s="1095"/>
      <c r="L29" s="1095"/>
      <c r="M29" s="1095"/>
      <c r="N29" s="1095"/>
      <c r="O29" s="1095"/>
      <c r="P29" s="1096"/>
      <c r="Q29" s="1100">
        <v>2380</v>
      </c>
      <c r="R29" s="1101"/>
      <c r="S29" s="1101"/>
      <c r="T29" s="1101"/>
      <c r="U29" s="1101"/>
      <c r="V29" s="1101">
        <v>2267</v>
      </c>
      <c r="W29" s="1101"/>
      <c r="X29" s="1101"/>
      <c r="Y29" s="1101"/>
      <c r="Z29" s="1101"/>
      <c r="AA29" s="1101">
        <v>112</v>
      </c>
      <c r="AB29" s="1101"/>
      <c r="AC29" s="1101"/>
      <c r="AD29" s="1101"/>
      <c r="AE29" s="1102"/>
      <c r="AF29" s="1076">
        <v>112</v>
      </c>
      <c r="AG29" s="1077"/>
      <c r="AH29" s="1077"/>
      <c r="AI29" s="1077"/>
      <c r="AJ29" s="1078"/>
      <c r="AK29" s="1037">
        <v>373</v>
      </c>
      <c r="AL29" s="1028"/>
      <c r="AM29" s="1028"/>
      <c r="AN29" s="1028"/>
      <c r="AO29" s="1028"/>
      <c r="AP29" s="1028" t="s">
        <v>586</v>
      </c>
      <c r="AQ29" s="1028"/>
      <c r="AR29" s="1028"/>
      <c r="AS29" s="1028"/>
      <c r="AT29" s="1028"/>
      <c r="AU29" s="1028" t="s">
        <v>586</v>
      </c>
      <c r="AV29" s="1028"/>
      <c r="AW29" s="1028"/>
      <c r="AX29" s="1028"/>
      <c r="AY29" s="1028"/>
      <c r="AZ29" s="1099" t="s">
        <v>586</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400</v>
      </c>
      <c r="C30" s="1095"/>
      <c r="D30" s="1095"/>
      <c r="E30" s="1095"/>
      <c r="F30" s="1095"/>
      <c r="G30" s="1095"/>
      <c r="H30" s="1095"/>
      <c r="I30" s="1095"/>
      <c r="J30" s="1095"/>
      <c r="K30" s="1095"/>
      <c r="L30" s="1095"/>
      <c r="M30" s="1095"/>
      <c r="N30" s="1095"/>
      <c r="O30" s="1095"/>
      <c r="P30" s="1096"/>
      <c r="Q30" s="1100">
        <v>284</v>
      </c>
      <c r="R30" s="1101"/>
      <c r="S30" s="1101"/>
      <c r="T30" s="1101"/>
      <c r="U30" s="1101"/>
      <c r="V30" s="1101">
        <v>282</v>
      </c>
      <c r="W30" s="1101"/>
      <c r="X30" s="1101"/>
      <c r="Y30" s="1101"/>
      <c r="Z30" s="1101"/>
      <c r="AA30" s="1101">
        <v>2</v>
      </c>
      <c r="AB30" s="1101"/>
      <c r="AC30" s="1101"/>
      <c r="AD30" s="1101"/>
      <c r="AE30" s="1102"/>
      <c r="AF30" s="1076">
        <v>2</v>
      </c>
      <c r="AG30" s="1077"/>
      <c r="AH30" s="1077"/>
      <c r="AI30" s="1077"/>
      <c r="AJ30" s="1078"/>
      <c r="AK30" s="1037">
        <v>281</v>
      </c>
      <c r="AL30" s="1028"/>
      <c r="AM30" s="1028"/>
      <c r="AN30" s="1028"/>
      <c r="AO30" s="1028"/>
      <c r="AP30" s="1028" t="s">
        <v>586</v>
      </c>
      <c r="AQ30" s="1028"/>
      <c r="AR30" s="1028"/>
      <c r="AS30" s="1028"/>
      <c r="AT30" s="1028"/>
      <c r="AU30" s="1028" t="s">
        <v>586</v>
      </c>
      <c r="AV30" s="1028"/>
      <c r="AW30" s="1028"/>
      <c r="AX30" s="1028"/>
      <c r="AY30" s="1028"/>
      <c r="AZ30" s="1099" t="s">
        <v>586</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401</v>
      </c>
      <c r="C31" s="1095"/>
      <c r="D31" s="1095"/>
      <c r="E31" s="1095"/>
      <c r="F31" s="1095"/>
      <c r="G31" s="1095"/>
      <c r="H31" s="1095"/>
      <c r="I31" s="1095"/>
      <c r="J31" s="1095"/>
      <c r="K31" s="1095"/>
      <c r="L31" s="1095"/>
      <c r="M31" s="1095"/>
      <c r="N31" s="1095"/>
      <c r="O31" s="1095"/>
      <c r="P31" s="1096"/>
      <c r="Q31" s="1100">
        <v>554</v>
      </c>
      <c r="R31" s="1101"/>
      <c r="S31" s="1101"/>
      <c r="T31" s="1101"/>
      <c r="U31" s="1101"/>
      <c r="V31" s="1101">
        <v>517</v>
      </c>
      <c r="W31" s="1101"/>
      <c r="X31" s="1101"/>
      <c r="Y31" s="1101"/>
      <c r="Z31" s="1101"/>
      <c r="AA31" s="1101">
        <v>38</v>
      </c>
      <c r="AB31" s="1101"/>
      <c r="AC31" s="1101"/>
      <c r="AD31" s="1101"/>
      <c r="AE31" s="1102"/>
      <c r="AF31" s="1076">
        <v>2035</v>
      </c>
      <c r="AG31" s="1077"/>
      <c r="AH31" s="1077"/>
      <c r="AI31" s="1077"/>
      <c r="AJ31" s="1078"/>
      <c r="AK31" s="1037">
        <v>16</v>
      </c>
      <c r="AL31" s="1028"/>
      <c r="AM31" s="1028"/>
      <c r="AN31" s="1028"/>
      <c r="AO31" s="1028"/>
      <c r="AP31" s="1028">
        <v>1186</v>
      </c>
      <c r="AQ31" s="1028"/>
      <c r="AR31" s="1028"/>
      <c r="AS31" s="1028"/>
      <c r="AT31" s="1028"/>
      <c r="AU31" s="1028">
        <v>131</v>
      </c>
      <c r="AV31" s="1028"/>
      <c r="AW31" s="1028"/>
      <c r="AX31" s="1028"/>
      <c r="AY31" s="1028"/>
      <c r="AZ31" s="1099" t="s">
        <v>586</v>
      </c>
      <c r="BA31" s="1099"/>
      <c r="BB31" s="1099"/>
      <c r="BC31" s="1099"/>
      <c r="BD31" s="1099"/>
      <c r="BE31" s="1089" t="s">
        <v>402</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403</v>
      </c>
      <c r="C32" s="1095"/>
      <c r="D32" s="1095"/>
      <c r="E32" s="1095"/>
      <c r="F32" s="1095"/>
      <c r="G32" s="1095"/>
      <c r="H32" s="1095"/>
      <c r="I32" s="1095"/>
      <c r="J32" s="1095"/>
      <c r="K32" s="1095"/>
      <c r="L32" s="1095"/>
      <c r="M32" s="1095"/>
      <c r="N32" s="1095"/>
      <c r="O32" s="1095"/>
      <c r="P32" s="1096"/>
      <c r="Q32" s="1100">
        <v>797</v>
      </c>
      <c r="R32" s="1101"/>
      <c r="S32" s="1101"/>
      <c r="T32" s="1101"/>
      <c r="U32" s="1101"/>
      <c r="V32" s="1101">
        <v>768</v>
      </c>
      <c r="W32" s="1101"/>
      <c r="X32" s="1101"/>
      <c r="Y32" s="1101"/>
      <c r="Z32" s="1101"/>
      <c r="AA32" s="1101">
        <v>28</v>
      </c>
      <c r="AB32" s="1101"/>
      <c r="AC32" s="1101"/>
      <c r="AD32" s="1101"/>
      <c r="AE32" s="1102"/>
      <c r="AF32" s="1076">
        <v>41</v>
      </c>
      <c r="AG32" s="1077"/>
      <c r="AH32" s="1077"/>
      <c r="AI32" s="1077"/>
      <c r="AJ32" s="1078"/>
      <c r="AK32" s="1037">
        <v>490</v>
      </c>
      <c r="AL32" s="1028"/>
      <c r="AM32" s="1028"/>
      <c r="AN32" s="1028"/>
      <c r="AO32" s="1028"/>
      <c r="AP32" s="1028">
        <v>4983</v>
      </c>
      <c r="AQ32" s="1028"/>
      <c r="AR32" s="1028"/>
      <c r="AS32" s="1028"/>
      <c r="AT32" s="1028"/>
      <c r="AU32" s="1028">
        <v>3992</v>
      </c>
      <c r="AV32" s="1028"/>
      <c r="AW32" s="1028"/>
      <c r="AX32" s="1028"/>
      <c r="AY32" s="1028"/>
      <c r="AZ32" s="1099" t="s">
        <v>586</v>
      </c>
      <c r="BA32" s="1099"/>
      <c r="BB32" s="1099"/>
      <c r="BC32" s="1099"/>
      <c r="BD32" s="1099"/>
      <c r="BE32" s="1089" t="s">
        <v>402</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404</v>
      </c>
      <c r="C33" s="1095"/>
      <c r="D33" s="1095"/>
      <c r="E33" s="1095"/>
      <c r="F33" s="1095"/>
      <c r="G33" s="1095"/>
      <c r="H33" s="1095"/>
      <c r="I33" s="1095"/>
      <c r="J33" s="1095"/>
      <c r="K33" s="1095"/>
      <c r="L33" s="1095"/>
      <c r="M33" s="1095"/>
      <c r="N33" s="1095"/>
      <c r="O33" s="1095"/>
      <c r="P33" s="1096"/>
      <c r="Q33" s="1100">
        <v>328</v>
      </c>
      <c r="R33" s="1101"/>
      <c r="S33" s="1101"/>
      <c r="T33" s="1101"/>
      <c r="U33" s="1101"/>
      <c r="V33" s="1101">
        <v>311</v>
      </c>
      <c r="W33" s="1101"/>
      <c r="X33" s="1101"/>
      <c r="Y33" s="1101"/>
      <c r="Z33" s="1101"/>
      <c r="AA33" s="1101">
        <v>17</v>
      </c>
      <c r="AB33" s="1101"/>
      <c r="AC33" s="1101"/>
      <c r="AD33" s="1101"/>
      <c r="AE33" s="1102"/>
      <c r="AF33" s="1076">
        <v>17</v>
      </c>
      <c r="AG33" s="1077"/>
      <c r="AH33" s="1077"/>
      <c r="AI33" s="1077"/>
      <c r="AJ33" s="1078"/>
      <c r="AK33" s="1037">
        <v>264</v>
      </c>
      <c r="AL33" s="1028"/>
      <c r="AM33" s="1028"/>
      <c r="AN33" s="1028"/>
      <c r="AO33" s="1028"/>
      <c r="AP33" s="1028">
        <v>2352</v>
      </c>
      <c r="AQ33" s="1028"/>
      <c r="AR33" s="1028"/>
      <c r="AS33" s="1028"/>
      <c r="AT33" s="1028"/>
      <c r="AU33" s="1028">
        <v>2352</v>
      </c>
      <c r="AV33" s="1028"/>
      <c r="AW33" s="1028"/>
      <c r="AX33" s="1028"/>
      <c r="AY33" s="1028"/>
      <c r="AZ33" s="1099" t="s">
        <v>586</v>
      </c>
      <c r="BA33" s="1099"/>
      <c r="BB33" s="1099"/>
      <c r="BC33" s="1099"/>
      <c r="BD33" s="1099"/>
      <c r="BE33" s="1089" t="s">
        <v>405</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385</v>
      </c>
      <c r="B63" s="1001" t="s">
        <v>407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2307</v>
      </c>
      <c r="AG63" s="1016"/>
      <c r="AH63" s="1016"/>
      <c r="AI63" s="1016"/>
      <c r="AJ63" s="1087"/>
      <c r="AK63" s="1088"/>
      <c r="AL63" s="1020"/>
      <c r="AM63" s="1020"/>
      <c r="AN63" s="1020"/>
      <c r="AO63" s="1020"/>
      <c r="AP63" s="1016">
        <v>8521</v>
      </c>
      <c r="AQ63" s="1016"/>
      <c r="AR63" s="1016"/>
      <c r="AS63" s="1016"/>
      <c r="AT63" s="1016"/>
      <c r="AU63" s="1016">
        <v>6475</v>
      </c>
      <c r="AV63" s="1016"/>
      <c r="AW63" s="1016"/>
      <c r="AX63" s="1016"/>
      <c r="AY63" s="1016"/>
      <c r="AZ63" s="1082"/>
      <c r="BA63" s="1082"/>
      <c r="BB63" s="1082"/>
      <c r="BC63" s="1082"/>
      <c r="BD63" s="1082"/>
      <c r="BE63" s="1017"/>
      <c r="BF63" s="1017"/>
      <c r="BG63" s="1017"/>
      <c r="BH63" s="1017"/>
      <c r="BI63" s="1018"/>
      <c r="BJ63" s="1083" t="s">
        <v>408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410</v>
      </c>
      <c r="B66" s="1053"/>
      <c r="C66" s="1053"/>
      <c r="D66" s="1053"/>
      <c r="E66" s="1053"/>
      <c r="F66" s="1053"/>
      <c r="G66" s="1053"/>
      <c r="H66" s="1053"/>
      <c r="I66" s="1053"/>
      <c r="J66" s="1053"/>
      <c r="K66" s="1053"/>
      <c r="L66" s="1053"/>
      <c r="M66" s="1053"/>
      <c r="N66" s="1053"/>
      <c r="O66" s="1053"/>
      <c r="P66" s="1054"/>
      <c r="Q66" s="1058" t="s">
        <v>411</v>
      </c>
      <c r="R66" s="1059"/>
      <c r="S66" s="1059"/>
      <c r="T66" s="1059"/>
      <c r="U66" s="1060"/>
      <c r="V66" s="1058" t="s">
        <v>412</v>
      </c>
      <c r="W66" s="1059"/>
      <c r="X66" s="1059"/>
      <c r="Y66" s="1059"/>
      <c r="Z66" s="1060"/>
      <c r="AA66" s="1058" t="s">
        <v>392</v>
      </c>
      <c r="AB66" s="1059"/>
      <c r="AC66" s="1059"/>
      <c r="AD66" s="1059"/>
      <c r="AE66" s="1060"/>
      <c r="AF66" s="1064" t="s">
        <v>413</v>
      </c>
      <c r="AG66" s="1065"/>
      <c r="AH66" s="1065"/>
      <c r="AI66" s="1065"/>
      <c r="AJ66" s="1066"/>
      <c r="AK66" s="1058" t="s">
        <v>414</v>
      </c>
      <c r="AL66" s="1053"/>
      <c r="AM66" s="1053"/>
      <c r="AN66" s="1053"/>
      <c r="AO66" s="1054"/>
      <c r="AP66" s="1058" t="s">
        <v>395</v>
      </c>
      <c r="AQ66" s="1059"/>
      <c r="AR66" s="1059"/>
      <c r="AS66" s="1059"/>
      <c r="AT66" s="1060"/>
      <c r="AU66" s="1058" t="s">
        <v>415</v>
      </c>
      <c r="AV66" s="1059"/>
      <c r="AW66" s="1059"/>
      <c r="AX66" s="1059"/>
      <c r="AY66" s="1060"/>
      <c r="AZ66" s="1058" t="s">
        <v>373</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588</v>
      </c>
      <c r="C68" s="1043"/>
      <c r="D68" s="1043"/>
      <c r="E68" s="1043"/>
      <c r="F68" s="1043"/>
      <c r="G68" s="1043"/>
      <c r="H68" s="1043"/>
      <c r="I68" s="1043"/>
      <c r="J68" s="1043"/>
      <c r="K68" s="1043"/>
      <c r="L68" s="1043"/>
      <c r="M68" s="1043"/>
      <c r="N68" s="1043"/>
      <c r="O68" s="1043"/>
      <c r="P68" s="1044"/>
      <c r="Q68" s="1045">
        <v>2077</v>
      </c>
      <c r="R68" s="1039"/>
      <c r="S68" s="1039"/>
      <c r="T68" s="1039"/>
      <c r="U68" s="1039"/>
      <c r="V68" s="1039">
        <v>1977</v>
      </c>
      <c r="W68" s="1039"/>
      <c r="X68" s="1039"/>
      <c r="Y68" s="1039"/>
      <c r="Z68" s="1039"/>
      <c r="AA68" s="1039">
        <v>100</v>
      </c>
      <c r="AB68" s="1039"/>
      <c r="AC68" s="1039"/>
      <c r="AD68" s="1039"/>
      <c r="AE68" s="1039"/>
      <c r="AF68" s="1039">
        <v>100</v>
      </c>
      <c r="AG68" s="1039"/>
      <c r="AH68" s="1039"/>
      <c r="AI68" s="1039"/>
      <c r="AJ68" s="1039"/>
      <c r="AK68" s="1039">
        <v>4</v>
      </c>
      <c r="AL68" s="1039"/>
      <c r="AM68" s="1039"/>
      <c r="AN68" s="1039"/>
      <c r="AO68" s="1039"/>
      <c r="AP68" s="1039">
        <v>736</v>
      </c>
      <c r="AQ68" s="1039"/>
      <c r="AR68" s="1039"/>
      <c r="AS68" s="1039"/>
      <c r="AT68" s="1039"/>
      <c r="AU68" s="1039">
        <v>177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582</v>
      </c>
      <c r="C69" s="1032"/>
      <c r="D69" s="1032"/>
      <c r="E69" s="1032"/>
      <c r="F69" s="1032"/>
      <c r="G69" s="1032"/>
      <c r="H69" s="1032"/>
      <c r="I69" s="1032"/>
      <c r="J69" s="1032"/>
      <c r="K69" s="1032"/>
      <c r="L69" s="1032"/>
      <c r="M69" s="1032"/>
      <c r="N69" s="1032"/>
      <c r="O69" s="1032"/>
      <c r="P69" s="1033"/>
      <c r="Q69" s="1034">
        <v>4322</v>
      </c>
      <c r="R69" s="1028"/>
      <c r="S69" s="1028"/>
      <c r="T69" s="1028"/>
      <c r="U69" s="1028"/>
      <c r="V69" s="1028">
        <v>4063</v>
      </c>
      <c r="W69" s="1028"/>
      <c r="X69" s="1028"/>
      <c r="Y69" s="1028"/>
      <c r="Z69" s="1028"/>
      <c r="AA69" s="1028">
        <v>260</v>
      </c>
      <c r="AB69" s="1028"/>
      <c r="AC69" s="1028"/>
      <c r="AD69" s="1028"/>
      <c r="AE69" s="1028"/>
      <c r="AF69" s="1028">
        <v>252</v>
      </c>
      <c r="AG69" s="1028"/>
      <c r="AH69" s="1028"/>
      <c r="AI69" s="1028"/>
      <c r="AJ69" s="1028"/>
      <c r="AK69" s="1028">
        <v>0</v>
      </c>
      <c r="AL69" s="1028"/>
      <c r="AM69" s="1028"/>
      <c r="AN69" s="1028"/>
      <c r="AO69" s="1028"/>
      <c r="AP69" s="1028">
        <v>6568</v>
      </c>
      <c r="AQ69" s="1028"/>
      <c r="AR69" s="1028"/>
      <c r="AS69" s="1028"/>
      <c r="AT69" s="1028"/>
      <c r="AU69" s="1028">
        <v>99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583</v>
      </c>
      <c r="C70" s="1032"/>
      <c r="D70" s="1032"/>
      <c r="E70" s="1032"/>
      <c r="F70" s="1032"/>
      <c r="G70" s="1032"/>
      <c r="H70" s="1032"/>
      <c r="I70" s="1032"/>
      <c r="J70" s="1032"/>
      <c r="K70" s="1032"/>
      <c r="L70" s="1032"/>
      <c r="M70" s="1032"/>
      <c r="N70" s="1032"/>
      <c r="O70" s="1032"/>
      <c r="P70" s="1033"/>
      <c r="Q70" s="1034">
        <v>7831</v>
      </c>
      <c r="R70" s="1028"/>
      <c r="S70" s="1028"/>
      <c r="T70" s="1028"/>
      <c r="U70" s="1028"/>
      <c r="V70" s="1028">
        <v>7620</v>
      </c>
      <c r="W70" s="1028"/>
      <c r="X70" s="1028"/>
      <c r="Y70" s="1028"/>
      <c r="Z70" s="1028"/>
      <c r="AA70" s="1028">
        <v>210</v>
      </c>
      <c r="AB70" s="1028"/>
      <c r="AC70" s="1028"/>
      <c r="AD70" s="1028"/>
      <c r="AE70" s="1028"/>
      <c r="AF70" s="1028">
        <v>210</v>
      </c>
      <c r="AG70" s="1028"/>
      <c r="AH70" s="1028"/>
      <c r="AI70" s="1028"/>
      <c r="AJ70" s="1028"/>
      <c r="AK70" s="1028">
        <v>29</v>
      </c>
      <c r="AL70" s="1028"/>
      <c r="AM70" s="1028"/>
      <c r="AN70" s="1028"/>
      <c r="AO70" s="1028"/>
      <c r="AP70" s="1028" t="s">
        <v>586</v>
      </c>
      <c r="AQ70" s="1028"/>
      <c r="AR70" s="1028"/>
      <c r="AS70" s="1028"/>
      <c r="AT70" s="1028"/>
      <c r="AU70" s="1028" t="s">
        <v>586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584</v>
      </c>
      <c r="C71" s="1032"/>
      <c r="D71" s="1032"/>
      <c r="E71" s="1032"/>
      <c r="F71" s="1032"/>
      <c r="G71" s="1032"/>
      <c r="H71" s="1032"/>
      <c r="I71" s="1032"/>
      <c r="J71" s="1032"/>
      <c r="K71" s="1032"/>
      <c r="L71" s="1032"/>
      <c r="M71" s="1032"/>
      <c r="N71" s="1032"/>
      <c r="O71" s="1032"/>
      <c r="P71" s="1033"/>
      <c r="Q71" s="1034">
        <v>20</v>
      </c>
      <c r="R71" s="1028"/>
      <c r="S71" s="1028"/>
      <c r="T71" s="1028"/>
      <c r="U71" s="1028"/>
      <c r="V71" s="1028">
        <v>14</v>
      </c>
      <c r="W71" s="1028"/>
      <c r="X71" s="1028"/>
      <c r="Y71" s="1028"/>
      <c r="Z71" s="1028"/>
      <c r="AA71" s="1028">
        <v>6</v>
      </c>
      <c r="AB71" s="1028"/>
      <c r="AC71" s="1028"/>
      <c r="AD71" s="1028"/>
      <c r="AE71" s="1028"/>
      <c r="AF71" s="1028">
        <v>6</v>
      </c>
      <c r="AG71" s="1028"/>
      <c r="AH71" s="1028"/>
      <c r="AI71" s="1028"/>
      <c r="AJ71" s="1028"/>
      <c r="AK71" s="1028">
        <v>2</v>
      </c>
      <c r="AL71" s="1028"/>
      <c r="AM71" s="1028"/>
      <c r="AN71" s="1028"/>
      <c r="AO71" s="1028"/>
      <c r="AP71" s="1028" t="s">
        <v>586</v>
      </c>
      <c r="AQ71" s="1028"/>
      <c r="AR71" s="1028"/>
      <c r="AS71" s="1028"/>
      <c r="AT71" s="1028"/>
      <c r="AU71" s="1028" t="s">
        <v>586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585</v>
      </c>
      <c r="C72" s="1032"/>
      <c r="D72" s="1032"/>
      <c r="E72" s="1032"/>
      <c r="F72" s="1032"/>
      <c r="G72" s="1032"/>
      <c r="H72" s="1032"/>
      <c r="I72" s="1032"/>
      <c r="J72" s="1032"/>
      <c r="K72" s="1032"/>
      <c r="L72" s="1032"/>
      <c r="M72" s="1032"/>
      <c r="N72" s="1032"/>
      <c r="O72" s="1032"/>
      <c r="P72" s="1033"/>
      <c r="Q72" s="1034">
        <v>141</v>
      </c>
      <c r="R72" s="1028"/>
      <c r="S72" s="1028"/>
      <c r="T72" s="1028"/>
      <c r="U72" s="1028"/>
      <c r="V72" s="1028">
        <v>132</v>
      </c>
      <c r="W72" s="1028"/>
      <c r="X72" s="1028"/>
      <c r="Y72" s="1028"/>
      <c r="Z72" s="1028"/>
      <c r="AA72" s="1028">
        <v>10</v>
      </c>
      <c r="AB72" s="1028"/>
      <c r="AC72" s="1028"/>
      <c r="AD72" s="1028"/>
      <c r="AE72" s="1028"/>
      <c r="AF72" s="1028">
        <v>10</v>
      </c>
      <c r="AG72" s="1028"/>
      <c r="AH72" s="1028"/>
      <c r="AI72" s="1028"/>
      <c r="AJ72" s="1028"/>
      <c r="AK72" s="1028">
        <v>19</v>
      </c>
      <c r="AL72" s="1028"/>
      <c r="AM72" s="1028"/>
      <c r="AN72" s="1028"/>
      <c r="AO72" s="1028"/>
      <c r="AP72" s="1028" t="s">
        <v>586</v>
      </c>
      <c r="AQ72" s="1028"/>
      <c r="AR72" s="1028"/>
      <c r="AS72" s="1028"/>
      <c r="AT72" s="1028"/>
      <c r="AU72" s="1028" t="s">
        <v>586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589</v>
      </c>
      <c r="C73" s="1032"/>
      <c r="D73" s="1032"/>
      <c r="E73" s="1032"/>
      <c r="F73" s="1032"/>
      <c r="G73" s="1032"/>
      <c r="H73" s="1032"/>
      <c r="I73" s="1032"/>
      <c r="J73" s="1032"/>
      <c r="K73" s="1032"/>
      <c r="L73" s="1032"/>
      <c r="M73" s="1032"/>
      <c r="N73" s="1032"/>
      <c r="O73" s="1032"/>
      <c r="P73" s="1033"/>
      <c r="Q73" s="1034">
        <v>221588</v>
      </c>
      <c r="R73" s="1028"/>
      <c r="S73" s="1028"/>
      <c r="T73" s="1028"/>
      <c r="U73" s="1028"/>
      <c r="V73" s="1028">
        <v>209994</v>
      </c>
      <c r="W73" s="1028"/>
      <c r="X73" s="1028"/>
      <c r="Y73" s="1028"/>
      <c r="Z73" s="1028"/>
      <c r="AA73" s="1028">
        <v>11594</v>
      </c>
      <c r="AB73" s="1028"/>
      <c r="AC73" s="1028"/>
      <c r="AD73" s="1028"/>
      <c r="AE73" s="1028"/>
      <c r="AF73" s="1028">
        <v>11594</v>
      </c>
      <c r="AG73" s="1028"/>
      <c r="AH73" s="1028"/>
      <c r="AI73" s="1028"/>
      <c r="AJ73" s="1028"/>
      <c r="AK73" s="1028" t="s">
        <v>586</v>
      </c>
      <c r="AL73" s="1028"/>
      <c r="AM73" s="1028"/>
      <c r="AN73" s="1028"/>
      <c r="AO73" s="1028"/>
      <c r="AP73" s="1028" t="s">
        <v>586</v>
      </c>
      <c r="AQ73" s="1028"/>
      <c r="AR73" s="1028"/>
      <c r="AS73" s="1028"/>
      <c r="AT73" s="1028"/>
      <c r="AU73" s="1028" t="s">
        <v>586</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385</v>
      </c>
      <c r="B88" s="1001" t="s">
        <v>416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12172</v>
      </c>
      <c r="AG88" s="1016"/>
      <c r="AH88" s="1016"/>
      <c r="AI88" s="1016"/>
      <c r="AJ88" s="1016"/>
      <c r="AK88" s="1020"/>
      <c r="AL88" s="1020"/>
      <c r="AM88" s="1020"/>
      <c r="AN88" s="1020"/>
      <c r="AO88" s="1020"/>
      <c r="AP88" s="1016">
        <v>7304</v>
      </c>
      <c r="AQ88" s="1016"/>
      <c r="AR88" s="1016"/>
      <c r="AS88" s="1016"/>
      <c r="AT88" s="1016"/>
      <c r="AU88" s="1016">
        <v>276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1001" t="s">
        <v>417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20</v>
      </c>
      <c r="CS102" s="1008"/>
      <c r="CT102" s="1008"/>
      <c r="CU102" s="1008"/>
      <c r="CV102" s="1009"/>
      <c r="CW102" s="1007">
        <v>13</v>
      </c>
      <c r="CX102" s="1008"/>
      <c r="CY102" s="1008"/>
      <c r="CZ102" s="1008"/>
      <c r="DA102" s="1009"/>
      <c r="DB102" s="1007" t="s">
        <v>586</v>
      </c>
      <c r="DC102" s="1008"/>
      <c r="DD102" s="1008"/>
      <c r="DE102" s="1008"/>
      <c r="DF102" s="1009"/>
      <c r="DG102" s="1007" t="s">
        <v>586</v>
      </c>
      <c r="DH102" s="1008"/>
      <c r="DI102" s="1008"/>
      <c r="DJ102" s="1008"/>
      <c r="DK102" s="1009"/>
      <c r="DL102" s="1007" t="s">
        <v>586</v>
      </c>
      <c r="DM102" s="1008"/>
      <c r="DN102" s="1008"/>
      <c r="DO102" s="1008"/>
      <c r="DP102" s="1009"/>
      <c r="DQ102" s="1007" t="s">
        <v>586</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424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425</v>
      </c>
      <c r="AB109" s="951"/>
      <c r="AC109" s="951"/>
      <c r="AD109" s="951"/>
      <c r="AE109" s="952"/>
      <c r="AF109" s="953" t="s">
        <v>426</v>
      </c>
      <c r="AG109" s="951"/>
      <c r="AH109" s="951"/>
      <c r="AI109" s="951"/>
      <c r="AJ109" s="952"/>
      <c r="AK109" s="953" t="s">
        <v>301</v>
      </c>
      <c r="AL109" s="951"/>
      <c r="AM109" s="951"/>
      <c r="AN109" s="951"/>
      <c r="AO109" s="952"/>
      <c r="AP109" s="953" t="s">
        <v>427</v>
      </c>
      <c r="AQ109" s="951"/>
      <c r="AR109" s="951"/>
      <c r="AS109" s="951"/>
      <c r="AT109" s="982"/>
      <c r="AU109" s="950" t="s">
        <v>424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425</v>
      </c>
      <c r="BR109" s="951"/>
      <c r="BS109" s="951"/>
      <c r="BT109" s="951"/>
      <c r="BU109" s="952"/>
      <c r="BV109" s="953" t="s">
        <v>426</v>
      </c>
      <c r="BW109" s="951"/>
      <c r="BX109" s="951"/>
      <c r="BY109" s="951"/>
      <c r="BZ109" s="952"/>
      <c r="CA109" s="953" t="s">
        <v>301</v>
      </c>
      <c r="CB109" s="951"/>
      <c r="CC109" s="951"/>
      <c r="CD109" s="951"/>
      <c r="CE109" s="952"/>
      <c r="CF109" s="989" t="s">
        <v>427</v>
      </c>
      <c r="CG109" s="989"/>
      <c r="CH109" s="989"/>
      <c r="CI109" s="989"/>
      <c r="CJ109" s="989"/>
      <c r="CK109" s="953" t="s">
        <v>428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425</v>
      </c>
      <c r="DH109" s="951"/>
      <c r="DI109" s="951"/>
      <c r="DJ109" s="951"/>
      <c r="DK109" s="952"/>
      <c r="DL109" s="953" t="s">
        <v>426</v>
      </c>
      <c r="DM109" s="951"/>
      <c r="DN109" s="951"/>
      <c r="DO109" s="951"/>
      <c r="DP109" s="952"/>
      <c r="DQ109" s="953" t="s">
        <v>301</v>
      </c>
      <c r="DR109" s="951"/>
      <c r="DS109" s="951"/>
      <c r="DT109" s="951"/>
      <c r="DU109" s="952"/>
      <c r="DV109" s="953" t="s">
        <v>427</v>
      </c>
      <c r="DW109" s="951"/>
      <c r="DX109" s="951"/>
      <c r="DY109" s="951"/>
      <c r="DZ109" s="982"/>
    </row>
    <row r="110" spans="1:131" s="248" customFormat="1" ht="26.25" customHeight="1" x14ac:dyDescent="0.2">
      <c r="A110" s="853" t="s">
        <v>429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827434</v>
      </c>
      <c r="AB110" s="944"/>
      <c r="AC110" s="944"/>
      <c r="AD110" s="944"/>
      <c r="AE110" s="945"/>
      <c r="AF110" s="946">
        <v>793453</v>
      </c>
      <c r="AG110" s="944"/>
      <c r="AH110" s="944"/>
      <c r="AI110" s="944"/>
      <c r="AJ110" s="945"/>
      <c r="AK110" s="946">
        <v>830437</v>
      </c>
      <c r="AL110" s="944"/>
      <c r="AM110" s="944"/>
      <c r="AN110" s="944"/>
      <c r="AO110" s="945"/>
      <c r="AP110" s="947">
        <v>13.2</v>
      </c>
      <c r="AQ110" s="948"/>
      <c r="AR110" s="948"/>
      <c r="AS110" s="948"/>
      <c r="AT110" s="949"/>
      <c r="AU110" s="983" t="s">
        <v>72</v>
      </c>
      <c r="AV110" s="984"/>
      <c r="AW110" s="984"/>
      <c r="AX110" s="984"/>
      <c r="AY110" s="984"/>
      <c r="AZ110" s="909" t="s">
        <v>430</v>
      </c>
      <c r="BA110" s="854"/>
      <c r="BB110" s="854"/>
      <c r="BC110" s="854"/>
      <c r="BD110" s="854"/>
      <c r="BE110" s="854"/>
      <c r="BF110" s="854"/>
      <c r="BG110" s="854"/>
      <c r="BH110" s="854"/>
      <c r="BI110" s="854"/>
      <c r="BJ110" s="854"/>
      <c r="BK110" s="854"/>
      <c r="BL110" s="854"/>
      <c r="BM110" s="854"/>
      <c r="BN110" s="854"/>
      <c r="BO110" s="854"/>
      <c r="BP110" s="855"/>
      <c r="BQ110" s="910">
        <v>6182620</v>
      </c>
      <c r="BR110" s="891"/>
      <c r="BS110" s="891"/>
      <c r="BT110" s="891"/>
      <c r="BU110" s="891"/>
      <c r="BV110" s="891">
        <v>6268366</v>
      </c>
      <c r="BW110" s="891"/>
      <c r="BX110" s="891"/>
      <c r="BY110" s="891"/>
      <c r="BZ110" s="891"/>
      <c r="CA110" s="891">
        <v>6398775</v>
      </c>
      <c r="CB110" s="891"/>
      <c r="CC110" s="891"/>
      <c r="CD110" s="891"/>
      <c r="CE110" s="891"/>
      <c r="CF110" s="915">
        <v>101.6</v>
      </c>
      <c r="CG110" s="916"/>
      <c r="CH110" s="916"/>
      <c r="CI110" s="916"/>
      <c r="CJ110" s="916"/>
      <c r="CK110" s="979" t="s">
        <v>431</v>
      </c>
      <c r="CL110" s="865"/>
      <c r="CM110" s="940" t="s">
        <v>432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172</v>
      </c>
      <c r="DH110" s="891"/>
      <c r="DI110" s="891"/>
      <c r="DJ110" s="891"/>
      <c r="DK110" s="891"/>
      <c r="DL110" s="891" t="s">
        <v>172</v>
      </c>
      <c r="DM110" s="891"/>
      <c r="DN110" s="891"/>
      <c r="DO110" s="891"/>
      <c r="DP110" s="891"/>
      <c r="DQ110" s="891" t="s">
        <v>408</v>
      </c>
      <c r="DR110" s="891"/>
      <c r="DS110" s="891"/>
      <c r="DT110" s="891"/>
      <c r="DU110" s="891"/>
      <c r="DV110" s="892" t="s">
        <v>172</v>
      </c>
      <c r="DW110" s="892"/>
      <c r="DX110" s="892"/>
      <c r="DY110" s="892"/>
      <c r="DZ110" s="893"/>
    </row>
    <row r="111" spans="1:131" s="248" customFormat="1" ht="26.25" customHeight="1" x14ac:dyDescent="0.2">
      <c r="A111" s="820" t="s">
        <v>433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408</v>
      </c>
      <c r="AB111" s="972"/>
      <c r="AC111" s="972"/>
      <c r="AD111" s="972"/>
      <c r="AE111" s="973"/>
      <c r="AF111" s="974" t="s">
        <v>387</v>
      </c>
      <c r="AG111" s="972"/>
      <c r="AH111" s="972"/>
      <c r="AI111" s="972"/>
      <c r="AJ111" s="973"/>
      <c r="AK111" s="974" t="s">
        <v>408</v>
      </c>
      <c r="AL111" s="972"/>
      <c r="AM111" s="972"/>
      <c r="AN111" s="972"/>
      <c r="AO111" s="973"/>
      <c r="AP111" s="975" t="s">
        <v>408</v>
      </c>
      <c r="AQ111" s="976"/>
      <c r="AR111" s="976"/>
      <c r="AS111" s="976"/>
      <c r="AT111" s="977"/>
      <c r="AU111" s="985"/>
      <c r="AV111" s="986"/>
      <c r="AW111" s="986"/>
      <c r="AX111" s="986"/>
      <c r="AY111" s="986"/>
      <c r="AZ111" s="861" t="s">
        <v>434</v>
      </c>
      <c r="BA111" s="796"/>
      <c r="BB111" s="796"/>
      <c r="BC111" s="796"/>
      <c r="BD111" s="796"/>
      <c r="BE111" s="796"/>
      <c r="BF111" s="796"/>
      <c r="BG111" s="796"/>
      <c r="BH111" s="796"/>
      <c r="BI111" s="796"/>
      <c r="BJ111" s="796"/>
      <c r="BK111" s="796"/>
      <c r="BL111" s="796"/>
      <c r="BM111" s="796"/>
      <c r="BN111" s="796"/>
      <c r="BO111" s="796"/>
      <c r="BP111" s="797"/>
      <c r="BQ111" s="862" t="s">
        <v>172</v>
      </c>
      <c r="BR111" s="863"/>
      <c r="BS111" s="863"/>
      <c r="BT111" s="863"/>
      <c r="BU111" s="863"/>
      <c r="BV111" s="863" t="s">
        <v>172</v>
      </c>
      <c r="BW111" s="863"/>
      <c r="BX111" s="863"/>
      <c r="BY111" s="863"/>
      <c r="BZ111" s="863"/>
      <c r="CA111" s="863" t="s">
        <v>172</v>
      </c>
      <c r="CB111" s="863"/>
      <c r="CC111" s="863"/>
      <c r="CD111" s="863"/>
      <c r="CE111" s="863"/>
      <c r="CF111" s="924" t="s">
        <v>408</v>
      </c>
      <c r="CG111" s="925"/>
      <c r="CH111" s="925"/>
      <c r="CI111" s="925"/>
      <c r="CJ111" s="925"/>
      <c r="CK111" s="980"/>
      <c r="CL111" s="867"/>
      <c r="CM111" s="870" t="s">
        <v>435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172</v>
      </c>
      <c r="DH111" s="863"/>
      <c r="DI111" s="863"/>
      <c r="DJ111" s="863"/>
      <c r="DK111" s="863"/>
      <c r="DL111" s="863" t="s">
        <v>408</v>
      </c>
      <c r="DM111" s="863"/>
      <c r="DN111" s="863"/>
      <c r="DO111" s="863"/>
      <c r="DP111" s="863"/>
      <c r="DQ111" s="863" t="s">
        <v>172</v>
      </c>
      <c r="DR111" s="863"/>
      <c r="DS111" s="863"/>
      <c r="DT111" s="863"/>
      <c r="DU111" s="863"/>
      <c r="DV111" s="840" t="s">
        <v>436</v>
      </c>
      <c r="DW111" s="840"/>
      <c r="DX111" s="840"/>
      <c r="DY111" s="840"/>
      <c r="DZ111" s="841"/>
    </row>
    <row r="112" spans="1:131" s="248" customFormat="1" ht="26.25" customHeight="1" x14ac:dyDescent="0.2">
      <c r="A112" s="965" t="s">
        <v>437</v>
      </c>
      <c r="B112" s="966"/>
      <c r="C112" s="796" t="s">
        <v>438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172</v>
      </c>
      <c r="AB112" s="826"/>
      <c r="AC112" s="826"/>
      <c r="AD112" s="826"/>
      <c r="AE112" s="827"/>
      <c r="AF112" s="828" t="s">
        <v>408</v>
      </c>
      <c r="AG112" s="826"/>
      <c r="AH112" s="826"/>
      <c r="AI112" s="826"/>
      <c r="AJ112" s="827"/>
      <c r="AK112" s="828" t="s">
        <v>436</v>
      </c>
      <c r="AL112" s="826"/>
      <c r="AM112" s="826"/>
      <c r="AN112" s="826"/>
      <c r="AO112" s="827"/>
      <c r="AP112" s="873" t="s">
        <v>439</v>
      </c>
      <c r="AQ112" s="874"/>
      <c r="AR112" s="874"/>
      <c r="AS112" s="874"/>
      <c r="AT112" s="875"/>
      <c r="AU112" s="985"/>
      <c r="AV112" s="986"/>
      <c r="AW112" s="986"/>
      <c r="AX112" s="986"/>
      <c r="AY112" s="986"/>
      <c r="AZ112" s="861" t="s">
        <v>440</v>
      </c>
      <c r="BA112" s="796"/>
      <c r="BB112" s="796"/>
      <c r="BC112" s="796"/>
      <c r="BD112" s="796"/>
      <c r="BE112" s="796"/>
      <c r="BF112" s="796"/>
      <c r="BG112" s="796"/>
      <c r="BH112" s="796"/>
      <c r="BI112" s="796"/>
      <c r="BJ112" s="796"/>
      <c r="BK112" s="796"/>
      <c r="BL112" s="796"/>
      <c r="BM112" s="796"/>
      <c r="BN112" s="796"/>
      <c r="BO112" s="796"/>
      <c r="BP112" s="797"/>
      <c r="BQ112" s="862">
        <v>7077129</v>
      </c>
      <c r="BR112" s="863"/>
      <c r="BS112" s="863"/>
      <c r="BT112" s="863"/>
      <c r="BU112" s="863"/>
      <c r="BV112" s="863">
        <v>6833537</v>
      </c>
      <c r="BW112" s="863"/>
      <c r="BX112" s="863"/>
      <c r="BY112" s="863"/>
      <c r="BZ112" s="863"/>
      <c r="CA112" s="863">
        <v>6474640</v>
      </c>
      <c r="CB112" s="863"/>
      <c r="CC112" s="863"/>
      <c r="CD112" s="863"/>
      <c r="CE112" s="863"/>
      <c r="CF112" s="924">
        <v>102.8</v>
      </c>
      <c r="CG112" s="925"/>
      <c r="CH112" s="925"/>
      <c r="CI112" s="925"/>
      <c r="CJ112" s="925"/>
      <c r="CK112" s="980"/>
      <c r="CL112" s="867"/>
      <c r="CM112" s="870" t="s">
        <v>441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442</v>
      </c>
      <c r="DH112" s="863"/>
      <c r="DI112" s="863"/>
      <c r="DJ112" s="863"/>
      <c r="DK112" s="863"/>
      <c r="DL112" s="863" t="s">
        <v>439</v>
      </c>
      <c r="DM112" s="863"/>
      <c r="DN112" s="863"/>
      <c r="DO112" s="863"/>
      <c r="DP112" s="863"/>
      <c r="DQ112" s="863" t="s">
        <v>172</v>
      </c>
      <c r="DR112" s="863"/>
      <c r="DS112" s="863"/>
      <c r="DT112" s="863"/>
      <c r="DU112" s="863"/>
      <c r="DV112" s="840" t="s">
        <v>172</v>
      </c>
      <c r="DW112" s="840"/>
      <c r="DX112" s="840"/>
      <c r="DY112" s="840"/>
      <c r="DZ112" s="841"/>
    </row>
    <row r="113" spans="1:130" s="248" customFormat="1" ht="26.25" customHeight="1" x14ac:dyDescent="0.2">
      <c r="A113" s="967"/>
      <c r="B113" s="968"/>
      <c r="C113" s="796" t="s">
        <v>443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622021</v>
      </c>
      <c r="AB113" s="972"/>
      <c r="AC113" s="972"/>
      <c r="AD113" s="972"/>
      <c r="AE113" s="973"/>
      <c r="AF113" s="974">
        <v>603317</v>
      </c>
      <c r="AG113" s="972"/>
      <c r="AH113" s="972"/>
      <c r="AI113" s="972"/>
      <c r="AJ113" s="973"/>
      <c r="AK113" s="974">
        <v>588693</v>
      </c>
      <c r="AL113" s="972"/>
      <c r="AM113" s="972"/>
      <c r="AN113" s="972"/>
      <c r="AO113" s="973"/>
      <c r="AP113" s="975">
        <v>9.3000000000000007</v>
      </c>
      <c r="AQ113" s="976"/>
      <c r="AR113" s="976"/>
      <c r="AS113" s="976"/>
      <c r="AT113" s="977"/>
      <c r="AU113" s="985"/>
      <c r="AV113" s="986"/>
      <c r="AW113" s="986"/>
      <c r="AX113" s="986"/>
      <c r="AY113" s="986"/>
      <c r="AZ113" s="861" t="s">
        <v>444</v>
      </c>
      <c r="BA113" s="796"/>
      <c r="BB113" s="796"/>
      <c r="BC113" s="796"/>
      <c r="BD113" s="796"/>
      <c r="BE113" s="796"/>
      <c r="BF113" s="796"/>
      <c r="BG113" s="796"/>
      <c r="BH113" s="796"/>
      <c r="BI113" s="796"/>
      <c r="BJ113" s="796"/>
      <c r="BK113" s="796"/>
      <c r="BL113" s="796"/>
      <c r="BM113" s="796"/>
      <c r="BN113" s="796"/>
      <c r="BO113" s="796"/>
      <c r="BP113" s="797"/>
      <c r="BQ113" s="862">
        <v>406898</v>
      </c>
      <c r="BR113" s="863"/>
      <c r="BS113" s="863"/>
      <c r="BT113" s="863"/>
      <c r="BU113" s="863"/>
      <c r="BV113" s="863">
        <v>338773</v>
      </c>
      <c r="BW113" s="863"/>
      <c r="BX113" s="863"/>
      <c r="BY113" s="863"/>
      <c r="BZ113" s="863"/>
      <c r="CA113" s="863">
        <v>275788</v>
      </c>
      <c r="CB113" s="863"/>
      <c r="CC113" s="863"/>
      <c r="CD113" s="863"/>
      <c r="CE113" s="863"/>
      <c r="CF113" s="924">
        <v>4.4000000000000004</v>
      </c>
      <c r="CG113" s="925"/>
      <c r="CH113" s="925"/>
      <c r="CI113" s="925"/>
      <c r="CJ113" s="925"/>
      <c r="CK113" s="980"/>
      <c r="CL113" s="867"/>
      <c r="CM113" s="870" t="s">
        <v>445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387</v>
      </c>
      <c r="DH113" s="826"/>
      <c r="DI113" s="826"/>
      <c r="DJ113" s="826"/>
      <c r="DK113" s="827"/>
      <c r="DL113" s="828" t="s">
        <v>387</v>
      </c>
      <c r="DM113" s="826"/>
      <c r="DN113" s="826"/>
      <c r="DO113" s="826"/>
      <c r="DP113" s="827"/>
      <c r="DQ113" s="828" t="s">
        <v>408</v>
      </c>
      <c r="DR113" s="826"/>
      <c r="DS113" s="826"/>
      <c r="DT113" s="826"/>
      <c r="DU113" s="827"/>
      <c r="DV113" s="873" t="s">
        <v>439</v>
      </c>
      <c r="DW113" s="874"/>
      <c r="DX113" s="874"/>
      <c r="DY113" s="874"/>
      <c r="DZ113" s="875"/>
    </row>
    <row r="114" spans="1:130" s="248" customFormat="1" ht="26.25" customHeight="1" x14ac:dyDescent="0.2">
      <c r="A114" s="967"/>
      <c r="B114" s="968"/>
      <c r="C114" s="796" t="s">
        <v>446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56125</v>
      </c>
      <c r="AB114" s="826"/>
      <c r="AC114" s="826"/>
      <c r="AD114" s="826"/>
      <c r="AE114" s="827"/>
      <c r="AF114" s="828">
        <v>63743</v>
      </c>
      <c r="AG114" s="826"/>
      <c r="AH114" s="826"/>
      <c r="AI114" s="826"/>
      <c r="AJ114" s="827"/>
      <c r="AK114" s="828">
        <v>57638</v>
      </c>
      <c r="AL114" s="826"/>
      <c r="AM114" s="826"/>
      <c r="AN114" s="826"/>
      <c r="AO114" s="827"/>
      <c r="AP114" s="873">
        <v>0.9</v>
      </c>
      <c r="AQ114" s="874"/>
      <c r="AR114" s="874"/>
      <c r="AS114" s="874"/>
      <c r="AT114" s="875"/>
      <c r="AU114" s="985"/>
      <c r="AV114" s="986"/>
      <c r="AW114" s="986"/>
      <c r="AX114" s="986"/>
      <c r="AY114" s="986"/>
      <c r="AZ114" s="861" t="s">
        <v>447</v>
      </c>
      <c r="BA114" s="796"/>
      <c r="BB114" s="796"/>
      <c r="BC114" s="796"/>
      <c r="BD114" s="796"/>
      <c r="BE114" s="796"/>
      <c r="BF114" s="796"/>
      <c r="BG114" s="796"/>
      <c r="BH114" s="796"/>
      <c r="BI114" s="796"/>
      <c r="BJ114" s="796"/>
      <c r="BK114" s="796"/>
      <c r="BL114" s="796"/>
      <c r="BM114" s="796"/>
      <c r="BN114" s="796"/>
      <c r="BO114" s="796"/>
      <c r="BP114" s="797"/>
      <c r="BQ114" s="862">
        <v>936341</v>
      </c>
      <c r="BR114" s="863"/>
      <c r="BS114" s="863"/>
      <c r="BT114" s="863"/>
      <c r="BU114" s="863"/>
      <c r="BV114" s="863">
        <v>889720</v>
      </c>
      <c r="BW114" s="863"/>
      <c r="BX114" s="863"/>
      <c r="BY114" s="863"/>
      <c r="BZ114" s="863"/>
      <c r="CA114" s="863">
        <v>890284</v>
      </c>
      <c r="CB114" s="863"/>
      <c r="CC114" s="863"/>
      <c r="CD114" s="863"/>
      <c r="CE114" s="863"/>
      <c r="CF114" s="924">
        <v>14.1</v>
      </c>
      <c r="CG114" s="925"/>
      <c r="CH114" s="925"/>
      <c r="CI114" s="925"/>
      <c r="CJ114" s="925"/>
      <c r="CK114" s="980"/>
      <c r="CL114" s="867"/>
      <c r="CM114" s="870" t="s">
        <v>448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387</v>
      </c>
      <c r="DH114" s="826"/>
      <c r="DI114" s="826"/>
      <c r="DJ114" s="826"/>
      <c r="DK114" s="827"/>
      <c r="DL114" s="828" t="s">
        <v>172</v>
      </c>
      <c r="DM114" s="826"/>
      <c r="DN114" s="826"/>
      <c r="DO114" s="826"/>
      <c r="DP114" s="827"/>
      <c r="DQ114" s="828" t="s">
        <v>387</v>
      </c>
      <c r="DR114" s="826"/>
      <c r="DS114" s="826"/>
      <c r="DT114" s="826"/>
      <c r="DU114" s="827"/>
      <c r="DV114" s="873" t="s">
        <v>172</v>
      </c>
      <c r="DW114" s="874"/>
      <c r="DX114" s="874"/>
      <c r="DY114" s="874"/>
      <c r="DZ114" s="875"/>
    </row>
    <row r="115" spans="1:130" s="248" customFormat="1" ht="26.25" customHeight="1" x14ac:dyDescent="0.2">
      <c r="A115" s="967"/>
      <c r="B115" s="968"/>
      <c r="C115" s="796" t="s">
        <v>449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110</v>
      </c>
      <c r="AB115" s="972"/>
      <c r="AC115" s="972"/>
      <c r="AD115" s="972"/>
      <c r="AE115" s="973"/>
      <c r="AF115" s="974">
        <v>78</v>
      </c>
      <c r="AG115" s="972"/>
      <c r="AH115" s="972"/>
      <c r="AI115" s="972"/>
      <c r="AJ115" s="973"/>
      <c r="AK115" s="974">
        <v>58</v>
      </c>
      <c r="AL115" s="972"/>
      <c r="AM115" s="972"/>
      <c r="AN115" s="972"/>
      <c r="AO115" s="973"/>
      <c r="AP115" s="975">
        <v>0</v>
      </c>
      <c r="AQ115" s="976"/>
      <c r="AR115" s="976"/>
      <c r="AS115" s="976"/>
      <c r="AT115" s="977"/>
      <c r="AU115" s="985"/>
      <c r="AV115" s="986"/>
      <c r="AW115" s="986"/>
      <c r="AX115" s="986"/>
      <c r="AY115" s="986"/>
      <c r="AZ115" s="861" t="s">
        <v>450</v>
      </c>
      <c r="BA115" s="796"/>
      <c r="BB115" s="796"/>
      <c r="BC115" s="796"/>
      <c r="BD115" s="796"/>
      <c r="BE115" s="796"/>
      <c r="BF115" s="796"/>
      <c r="BG115" s="796"/>
      <c r="BH115" s="796"/>
      <c r="BI115" s="796"/>
      <c r="BJ115" s="796"/>
      <c r="BK115" s="796"/>
      <c r="BL115" s="796"/>
      <c r="BM115" s="796"/>
      <c r="BN115" s="796"/>
      <c r="BO115" s="796"/>
      <c r="BP115" s="797"/>
      <c r="BQ115" s="862" t="s">
        <v>172</v>
      </c>
      <c r="BR115" s="863"/>
      <c r="BS115" s="863"/>
      <c r="BT115" s="863"/>
      <c r="BU115" s="863"/>
      <c r="BV115" s="863" t="s">
        <v>408</v>
      </c>
      <c r="BW115" s="863"/>
      <c r="BX115" s="863"/>
      <c r="BY115" s="863"/>
      <c r="BZ115" s="863"/>
      <c r="CA115" s="863" t="s">
        <v>172</v>
      </c>
      <c r="CB115" s="863"/>
      <c r="CC115" s="863"/>
      <c r="CD115" s="863"/>
      <c r="CE115" s="863"/>
      <c r="CF115" s="924" t="s">
        <v>439</v>
      </c>
      <c r="CG115" s="925"/>
      <c r="CH115" s="925"/>
      <c r="CI115" s="925"/>
      <c r="CJ115" s="925"/>
      <c r="CK115" s="980"/>
      <c r="CL115" s="867"/>
      <c r="CM115" s="861" t="s">
        <v>451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408</v>
      </c>
      <c r="DH115" s="826"/>
      <c r="DI115" s="826"/>
      <c r="DJ115" s="826"/>
      <c r="DK115" s="827"/>
      <c r="DL115" s="828" t="s">
        <v>172</v>
      </c>
      <c r="DM115" s="826"/>
      <c r="DN115" s="826"/>
      <c r="DO115" s="826"/>
      <c r="DP115" s="827"/>
      <c r="DQ115" s="828" t="s">
        <v>408</v>
      </c>
      <c r="DR115" s="826"/>
      <c r="DS115" s="826"/>
      <c r="DT115" s="826"/>
      <c r="DU115" s="827"/>
      <c r="DV115" s="873" t="s">
        <v>387</v>
      </c>
      <c r="DW115" s="874"/>
      <c r="DX115" s="874"/>
      <c r="DY115" s="874"/>
      <c r="DZ115" s="875"/>
    </row>
    <row r="116" spans="1:130" s="248" customFormat="1" ht="26.25" customHeight="1" x14ac:dyDescent="0.2">
      <c r="A116" s="969"/>
      <c r="B116" s="970"/>
      <c r="C116" s="929" t="s">
        <v>452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408</v>
      </c>
      <c r="AB116" s="826"/>
      <c r="AC116" s="826"/>
      <c r="AD116" s="826"/>
      <c r="AE116" s="827"/>
      <c r="AF116" s="828" t="s">
        <v>442</v>
      </c>
      <c r="AG116" s="826"/>
      <c r="AH116" s="826"/>
      <c r="AI116" s="826"/>
      <c r="AJ116" s="827"/>
      <c r="AK116" s="828" t="s">
        <v>387</v>
      </c>
      <c r="AL116" s="826"/>
      <c r="AM116" s="826"/>
      <c r="AN116" s="826"/>
      <c r="AO116" s="827"/>
      <c r="AP116" s="873" t="s">
        <v>387</v>
      </c>
      <c r="AQ116" s="874"/>
      <c r="AR116" s="874"/>
      <c r="AS116" s="874"/>
      <c r="AT116" s="875"/>
      <c r="AU116" s="985"/>
      <c r="AV116" s="986"/>
      <c r="AW116" s="986"/>
      <c r="AX116" s="986"/>
      <c r="AY116" s="986"/>
      <c r="AZ116" s="912" t="s">
        <v>453</v>
      </c>
      <c r="BA116" s="913"/>
      <c r="BB116" s="913"/>
      <c r="BC116" s="913"/>
      <c r="BD116" s="913"/>
      <c r="BE116" s="913"/>
      <c r="BF116" s="913"/>
      <c r="BG116" s="913"/>
      <c r="BH116" s="913"/>
      <c r="BI116" s="913"/>
      <c r="BJ116" s="913"/>
      <c r="BK116" s="913"/>
      <c r="BL116" s="913"/>
      <c r="BM116" s="913"/>
      <c r="BN116" s="913"/>
      <c r="BO116" s="913"/>
      <c r="BP116" s="914"/>
      <c r="BQ116" s="862" t="s">
        <v>387</v>
      </c>
      <c r="BR116" s="863"/>
      <c r="BS116" s="863"/>
      <c r="BT116" s="863"/>
      <c r="BU116" s="863"/>
      <c r="BV116" s="863" t="s">
        <v>172</v>
      </c>
      <c r="BW116" s="863"/>
      <c r="BX116" s="863"/>
      <c r="BY116" s="863"/>
      <c r="BZ116" s="863"/>
      <c r="CA116" s="863" t="s">
        <v>436</v>
      </c>
      <c r="CB116" s="863"/>
      <c r="CC116" s="863"/>
      <c r="CD116" s="863"/>
      <c r="CE116" s="863"/>
      <c r="CF116" s="924" t="s">
        <v>408</v>
      </c>
      <c r="CG116" s="925"/>
      <c r="CH116" s="925"/>
      <c r="CI116" s="925"/>
      <c r="CJ116" s="925"/>
      <c r="CK116" s="980"/>
      <c r="CL116" s="867"/>
      <c r="CM116" s="870" t="s">
        <v>454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408</v>
      </c>
      <c r="DH116" s="826"/>
      <c r="DI116" s="826"/>
      <c r="DJ116" s="826"/>
      <c r="DK116" s="827"/>
      <c r="DL116" s="828" t="s">
        <v>172</v>
      </c>
      <c r="DM116" s="826"/>
      <c r="DN116" s="826"/>
      <c r="DO116" s="826"/>
      <c r="DP116" s="827"/>
      <c r="DQ116" s="828" t="s">
        <v>436</v>
      </c>
      <c r="DR116" s="826"/>
      <c r="DS116" s="826"/>
      <c r="DT116" s="826"/>
      <c r="DU116" s="827"/>
      <c r="DV116" s="873" t="s">
        <v>387</v>
      </c>
      <c r="DW116" s="874"/>
      <c r="DX116" s="874"/>
      <c r="DY116" s="874"/>
      <c r="DZ116" s="875"/>
    </row>
    <row r="117" spans="1:130" s="248" customFormat="1" ht="26.25" customHeight="1" x14ac:dyDescent="0.2">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455</v>
      </c>
      <c r="Z117" s="952"/>
      <c r="AA117" s="957">
        <v>1505690</v>
      </c>
      <c r="AB117" s="958"/>
      <c r="AC117" s="958"/>
      <c r="AD117" s="958"/>
      <c r="AE117" s="959"/>
      <c r="AF117" s="960">
        <v>1460591</v>
      </c>
      <c r="AG117" s="958"/>
      <c r="AH117" s="958"/>
      <c r="AI117" s="958"/>
      <c r="AJ117" s="959"/>
      <c r="AK117" s="960">
        <v>1476826</v>
      </c>
      <c r="AL117" s="958"/>
      <c r="AM117" s="958"/>
      <c r="AN117" s="958"/>
      <c r="AO117" s="959"/>
      <c r="AP117" s="961"/>
      <c r="AQ117" s="962"/>
      <c r="AR117" s="962"/>
      <c r="AS117" s="962"/>
      <c r="AT117" s="963"/>
      <c r="AU117" s="985"/>
      <c r="AV117" s="986"/>
      <c r="AW117" s="986"/>
      <c r="AX117" s="986"/>
      <c r="AY117" s="986"/>
      <c r="AZ117" s="912" t="s">
        <v>456</v>
      </c>
      <c r="BA117" s="913"/>
      <c r="BB117" s="913"/>
      <c r="BC117" s="913"/>
      <c r="BD117" s="913"/>
      <c r="BE117" s="913"/>
      <c r="BF117" s="913"/>
      <c r="BG117" s="913"/>
      <c r="BH117" s="913"/>
      <c r="BI117" s="913"/>
      <c r="BJ117" s="913"/>
      <c r="BK117" s="913"/>
      <c r="BL117" s="913"/>
      <c r="BM117" s="913"/>
      <c r="BN117" s="913"/>
      <c r="BO117" s="913"/>
      <c r="BP117" s="914"/>
      <c r="BQ117" s="862" t="s">
        <v>408</v>
      </c>
      <c r="BR117" s="863"/>
      <c r="BS117" s="863"/>
      <c r="BT117" s="863"/>
      <c r="BU117" s="863"/>
      <c r="BV117" s="863" t="s">
        <v>172</v>
      </c>
      <c r="BW117" s="863"/>
      <c r="BX117" s="863"/>
      <c r="BY117" s="863"/>
      <c r="BZ117" s="863"/>
      <c r="CA117" s="863" t="s">
        <v>442</v>
      </c>
      <c r="CB117" s="863"/>
      <c r="CC117" s="863"/>
      <c r="CD117" s="863"/>
      <c r="CE117" s="863"/>
      <c r="CF117" s="924" t="s">
        <v>436</v>
      </c>
      <c r="CG117" s="925"/>
      <c r="CH117" s="925"/>
      <c r="CI117" s="925"/>
      <c r="CJ117" s="925"/>
      <c r="CK117" s="980"/>
      <c r="CL117" s="867"/>
      <c r="CM117" s="870" t="s">
        <v>457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442</v>
      </c>
      <c r="DH117" s="826"/>
      <c r="DI117" s="826"/>
      <c r="DJ117" s="826"/>
      <c r="DK117" s="827"/>
      <c r="DL117" s="828" t="s">
        <v>387</v>
      </c>
      <c r="DM117" s="826"/>
      <c r="DN117" s="826"/>
      <c r="DO117" s="826"/>
      <c r="DP117" s="827"/>
      <c r="DQ117" s="828" t="s">
        <v>408</v>
      </c>
      <c r="DR117" s="826"/>
      <c r="DS117" s="826"/>
      <c r="DT117" s="826"/>
      <c r="DU117" s="827"/>
      <c r="DV117" s="873" t="s">
        <v>387</v>
      </c>
      <c r="DW117" s="874"/>
      <c r="DX117" s="874"/>
      <c r="DY117" s="874"/>
      <c r="DZ117" s="875"/>
    </row>
    <row r="118" spans="1:130" s="248" customFormat="1" ht="26.25" customHeight="1" x14ac:dyDescent="0.2">
      <c r="A118" s="950" t="s">
        <v>428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425</v>
      </c>
      <c r="AB118" s="951"/>
      <c r="AC118" s="951"/>
      <c r="AD118" s="951"/>
      <c r="AE118" s="952"/>
      <c r="AF118" s="953" t="s">
        <v>426</v>
      </c>
      <c r="AG118" s="951"/>
      <c r="AH118" s="951"/>
      <c r="AI118" s="951"/>
      <c r="AJ118" s="952"/>
      <c r="AK118" s="953" t="s">
        <v>301</v>
      </c>
      <c r="AL118" s="951"/>
      <c r="AM118" s="951"/>
      <c r="AN118" s="951"/>
      <c r="AO118" s="952"/>
      <c r="AP118" s="954" t="s">
        <v>427</v>
      </c>
      <c r="AQ118" s="955"/>
      <c r="AR118" s="955"/>
      <c r="AS118" s="955"/>
      <c r="AT118" s="956"/>
      <c r="AU118" s="985"/>
      <c r="AV118" s="986"/>
      <c r="AW118" s="986"/>
      <c r="AX118" s="986"/>
      <c r="AY118" s="986"/>
      <c r="AZ118" s="928" t="s">
        <v>458</v>
      </c>
      <c r="BA118" s="929"/>
      <c r="BB118" s="929"/>
      <c r="BC118" s="929"/>
      <c r="BD118" s="929"/>
      <c r="BE118" s="929"/>
      <c r="BF118" s="929"/>
      <c r="BG118" s="929"/>
      <c r="BH118" s="929"/>
      <c r="BI118" s="929"/>
      <c r="BJ118" s="929"/>
      <c r="BK118" s="929"/>
      <c r="BL118" s="929"/>
      <c r="BM118" s="929"/>
      <c r="BN118" s="929"/>
      <c r="BO118" s="929"/>
      <c r="BP118" s="930"/>
      <c r="BQ118" s="931" t="s">
        <v>436</v>
      </c>
      <c r="BR118" s="894"/>
      <c r="BS118" s="894"/>
      <c r="BT118" s="894"/>
      <c r="BU118" s="894"/>
      <c r="BV118" s="894" t="s">
        <v>387</v>
      </c>
      <c r="BW118" s="894"/>
      <c r="BX118" s="894"/>
      <c r="BY118" s="894"/>
      <c r="BZ118" s="894"/>
      <c r="CA118" s="894" t="s">
        <v>387</v>
      </c>
      <c r="CB118" s="894"/>
      <c r="CC118" s="894"/>
      <c r="CD118" s="894"/>
      <c r="CE118" s="894"/>
      <c r="CF118" s="924" t="s">
        <v>436</v>
      </c>
      <c r="CG118" s="925"/>
      <c r="CH118" s="925"/>
      <c r="CI118" s="925"/>
      <c r="CJ118" s="925"/>
      <c r="CK118" s="980"/>
      <c r="CL118" s="867"/>
      <c r="CM118" s="870" t="s">
        <v>459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172</v>
      </c>
      <c r="DH118" s="826"/>
      <c r="DI118" s="826"/>
      <c r="DJ118" s="826"/>
      <c r="DK118" s="827"/>
      <c r="DL118" s="828" t="s">
        <v>442</v>
      </c>
      <c r="DM118" s="826"/>
      <c r="DN118" s="826"/>
      <c r="DO118" s="826"/>
      <c r="DP118" s="827"/>
      <c r="DQ118" s="828" t="s">
        <v>442</v>
      </c>
      <c r="DR118" s="826"/>
      <c r="DS118" s="826"/>
      <c r="DT118" s="826"/>
      <c r="DU118" s="827"/>
      <c r="DV118" s="873" t="s">
        <v>172</v>
      </c>
      <c r="DW118" s="874"/>
      <c r="DX118" s="874"/>
      <c r="DY118" s="874"/>
      <c r="DZ118" s="875"/>
    </row>
    <row r="119" spans="1:130" s="248" customFormat="1" ht="26.25" customHeight="1" x14ac:dyDescent="0.2">
      <c r="A119" s="864" t="s">
        <v>431</v>
      </c>
      <c r="B119" s="865"/>
      <c r="C119" s="940" t="s">
        <v>432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442</v>
      </c>
      <c r="AB119" s="944"/>
      <c r="AC119" s="944"/>
      <c r="AD119" s="944"/>
      <c r="AE119" s="945"/>
      <c r="AF119" s="946" t="s">
        <v>387</v>
      </c>
      <c r="AG119" s="944"/>
      <c r="AH119" s="944"/>
      <c r="AI119" s="944"/>
      <c r="AJ119" s="945"/>
      <c r="AK119" s="946" t="s">
        <v>436</v>
      </c>
      <c r="AL119" s="944"/>
      <c r="AM119" s="944"/>
      <c r="AN119" s="944"/>
      <c r="AO119" s="945"/>
      <c r="AP119" s="947" t="s">
        <v>408</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460</v>
      </c>
      <c r="BP119" s="927"/>
      <c r="BQ119" s="931">
        <v>14602988</v>
      </c>
      <c r="BR119" s="894"/>
      <c r="BS119" s="894"/>
      <c r="BT119" s="894"/>
      <c r="BU119" s="894"/>
      <c r="BV119" s="894">
        <v>14330396</v>
      </c>
      <c r="BW119" s="894"/>
      <c r="BX119" s="894"/>
      <c r="BY119" s="894"/>
      <c r="BZ119" s="894"/>
      <c r="CA119" s="894">
        <v>14039487</v>
      </c>
      <c r="CB119" s="894"/>
      <c r="CC119" s="894"/>
      <c r="CD119" s="894"/>
      <c r="CE119" s="894"/>
      <c r="CF119" s="792"/>
      <c r="CG119" s="793"/>
      <c r="CH119" s="793"/>
      <c r="CI119" s="793"/>
      <c r="CJ119" s="883"/>
      <c r="CK119" s="981"/>
      <c r="CL119" s="869"/>
      <c r="CM119" s="887" t="s">
        <v>461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172</v>
      </c>
      <c r="DH119" s="809"/>
      <c r="DI119" s="809"/>
      <c r="DJ119" s="809"/>
      <c r="DK119" s="810"/>
      <c r="DL119" s="811" t="s">
        <v>436</v>
      </c>
      <c r="DM119" s="809"/>
      <c r="DN119" s="809"/>
      <c r="DO119" s="809"/>
      <c r="DP119" s="810"/>
      <c r="DQ119" s="811" t="s">
        <v>436</v>
      </c>
      <c r="DR119" s="809"/>
      <c r="DS119" s="809"/>
      <c r="DT119" s="809"/>
      <c r="DU119" s="810"/>
      <c r="DV119" s="897" t="s">
        <v>436</v>
      </c>
      <c r="DW119" s="898"/>
      <c r="DX119" s="898"/>
      <c r="DY119" s="898"/>
      <c r="DZ119" s="899"/>
    </row>
    <row r="120" spans="1:130" s="248" customFormat="1" ht="26.25" customHeight="1" x14ac:dyDescent="0.2">
      <c r="A120" s="866"/>
      <c r="B120" s="867"/>
      <c r="C120" s="870" t="s">
        <v>435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408</v>
      </c>
      <c r="AB120" s="826"/>
      <c r="AC120" s="826"/>
      <c r="AD120" s="826"/>
      <c r="AE120" s="827"/>
      <c r="AF120" s="828" t="s">
        <v>442</v>
      </c>
      <c r="AG120" s="826"/>
      <c r="AH120" s="826"/>
      <c r="AI120" s="826"/>
      <c r="AJ120" s="827"/>
      <c r="AK120" s="828" t="s">
        <v>436</v>
      </c>
      <c r="AL120" s="826"/>
      <c r="AM120" s="826"/>
      <c r="AN120" s="826"/>
      <c r="AO120" s="827"/>
      <c r="AP120" s="873" t="s">
        <v>436</v>
      </c>
      <c r="AQ120" s="874"/>
      <c r="AR120" s="874"/>
      <c r="AS120" s="874"/>
      <c r="AT120" s="875"/>
      <c r="AU120" s="932" t="s">
        <v>462</v>
      </c>
      <c r="AV120" s="933"/>
      <c r="AW120" s="933"/>
      <c r="AX120" s="933"/>
      <c r="AY120" s="934"/>
      <c r="AZ120" s="909" t="s">
        <v>463</v>
      </c>
      <c r="BA120" s="854"/>
      <c r="BB120" s="854"/>
      <c r="BC120" s="854"/>
      <c r="BD120" s="854"/>
      <c r="BE120" s="854"/>
      <c r="BF120" s="854"/>
      <c r="BG120" s="854"/>
      <c r="BH120" s="854"/>
      <c r="BI120" s="854"/>
      <c r="BJ120" s="854"/>
      <c r="BK120" s="854"/>
      <c r="BL120" s="854"/>
      <c r="BM120" s="854"/>
      <c r="BN120" s="854"/>
      <c r="BO120" s="854"/>
      <c r="BP120" s="855"/>
      <c r="BQ120" s="910">
        <v>6629088</v>
      </c>
      <c r="BR120" s="891"/>
      <c r="BS120" s="891"/>
      <c r="BT120" s="891"/>
      <c r="BU120" s="891"/>
      <c r="BV120" s="891">
        <v>6833000</v>
      </c>
      <c r="BW120" s="891"/>
      <c r="BX120" s="891"/>
      <c r="BY120" s="891"/>
      <c r="BZ120" s="891"/>
      <c r="CA120" s="891">
        <v>6500417</v>
      </c>
      <c r="CB120" s="891"/>
      <c r="CC120" s="891"/>
      <c r="CD120" s="891"/>
      <c r="CE120" s="891"/>
      <c r="CF120" s="915">
        <v>103.2</v>
      </c>
      <c r="CG120" s="916"/>
      <c r="CH120" s="916"/>
      <c r="CI120" s="916"/>
      <c r="CJ120" s="916"/>
      <c r="CK120" s="917" t="s">
        <v>464</v>
      </c>
      <c r="CL120" s="901"/>
      <c r="CM120" s="901"/>
      <c r="CN120" s="901"/>
      <c r="CO120" s="902"/>
      <c r="CP120" s="921" t="s">
        <v>465</v>
      </c>
      <c r="CQ120" s="922"/>
      <c r="CR120" s="922"/>
      <c r="CS120" s="922"/>
      <c r="CT120" s="922"/>
      <c r="CU120" s="922"/>
      <c r="CV120" s="922"/>
      <c r="CW120" s="922"/>
      <c r="CX120" s="922"/>
      <c r="CY120" s="922"/>
      <c r="CZ120" s="922"/>
      <c r="DA120" s="922"/>
      <c r="DB120" s="922"/>
      <c r="DC120" s="922"/>
      <c r="DD120" s="922"/>
      <c r="DE120" s="922"/>
      <c r="DF120" s="923"/>
      <c r="DG120" s="910" t="s">
        <v>436</v>
      </c>
      <c r="DH120" s="891"/>
      <c r="DI120" s="891"/>
      <c r="DJ120" s="891"/>
      <c r="DK120" s="891"/>
      <c r="DL120" s="891">
        <v>4136825</v>
      </c>
      <c r="DM120" s="891"/>
      <c r="DN120" s="891"/>
      <c r="DO120" s="891"/>
      <c r="DP120" s="891"/>
      <c r="DQ120" s="891">
        <v>3991748</v>
      </c>
      <c r="DR120" s="891"/>
      <c r="DS120" s="891"/>
      <c r="DT120" s="891"/>
      <c r="DU120" s="891"/>
      <c r="DV120" s="892">
        <v>63.4</v>
      </c>
      <c r="DW120" s="892"/>
      <c r="DX120" s="892"/>
      <c r="DY120" s="892"/>
      <c r="DZ120" s="893"/>
    </row>
    <row r="121" spans="1:130" s="248" customFormat="1" ht="26.25" customHeight="1" x14ac:dyDescent="0.2">
      <c r="A121" s="866"/>
      <c r="B121" s="867"/>
      <c r="C121" s="912" t="s">
        <v>466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442</v>
      </c>
      <c r="AB121" s="826"/>
      <c r="AC121" s="826"/>
      <c r="AD121" s="826"/>
      <c r="AE121" s="827"/>
      <c r="AF121" s="828" t="s">
        <v>442</v>
      </c>
      <c r="AG121" s="826"/>
      <c r="AH121" s="826"/>
      <c r="AI121" s="826"/>
      <c r="AJ121" s="827"/>
      <c r="AK121" s="828" t="s">
        <v>408</v>
      </c>
      <c r="AL121" s="826"/>
      <c r="AM121" s="826"/>
      <c r="AN121" s="826"/>
      <c r="AO121" s="827"/>
      <c r="AP121" s="873" t="s">
        <v>408</v>
      </c>
      <c r="AQ121" s="874"/>
      <c r="AR121" s="874"/>
      <c r="AS121" s="874"/>
      <c r="AT121" s="875"/>
      <c r="AU121" s="935"/>
      <c r="AV121" s="936"/>
      <c r="AW121" s="936"/>
      <c r="AX121" s="936"/>
      <c r="AY121" s="937"/>
      <c r="AZ121" s="861" t="s">
        <v>467</v>
      </c>
      <c r="BA121" s="796"/>
      <c r="BB121" s="796"/>
      <c r="BC121" s="796"/>
      <c r="BD121" s="796"/>
      <c r="BE121" s="796"/>
      <c r="BF121" s="796"/>
      <c r="BG121" s="796"/>
      <c r="BH121" s="796"/>
      <c r="BI121" s="796"/>
      <c r="BJ121" s="796"/>
      <c r="BK121" s="796"/>
      <c r="BL121" s="796"/>
      <c r="BM121" s="796"/>
      <c r="BN121" s="796"/>
      <c r="BO121" s="796"/>
      <c r="BP121" s="797"/>
      <c r="BQ121" s="862">
        <v>1672270</v>
      </c>
      <c r="BR121" s="863"/>
      <c r="BS121" s="863"/>
      <c r="BT121" s="863"/>
      <c r="BU121" s="863"/>
      <c r="BV121" s="863">
        <v>1571925</v>
      </c>
      <c r="BW121" s="863"/>
      <c r="BX121" s="863"/>
      <c r="BY121" s="863"/>
      <c r="BZ121" s="863"/>
      <c r="CA121" s="863">
        <v>1548104</v>
      </c>
      <c r="CB121" s="863"/>
      <c r="CC121" s="863"/>
      <c r="CD121" s="863"/>
      <c r="CE121" s="863"/>
      <c r="CF121" s="924">
        <v>24.6</v>
      </c>
      <c r="CG121" s="925"/>
      <c r="CH121" s="925"/>
      <c r="CI121" s="925"/>
      <c r="CJ121" s="925"/>
      <c r="CK121" s="918"/>
      <c r="CL121" s="904"/>
      <c r="CM121" s="904"/>
      <c r="CN121" s="904"/>
      <c r="CO121" s="905"/>
      <c r="CP121" s="884" t="s">
        <v>468</v>
      </c>
      <c r="CQ121" s="885"/>
      <c r="CR121" s="885"/>
      <c r="CS121" s="885"/>
      <c r="CT121" s="885"/>
      <c r="CU121" s="885"/>
      <c r="CV121" s="885"/>
      <c r="CW121" s="885"/>
      <c r="CX121" s="885"/>
      <c r="CY121" s="885"/>
      <c r="CZ121" s="885"/>
      <c r="DA121" s="885"/>
      <c r="DB121" s="885"/>
      <c r="DC121" s="885"/>
      <c r="DD121" s="885"/>
      <c r="DE121" s="885"/>
      <c r="DF121" s="886"/>
      <c r="DG121" s="862">
        <v>2658885</v>
      </c>
      <c r="DH121" s="863"/>
      <c r="DI121" s="863"/>
      <c r="DJ121" s="863"/>
      <c r="DK121" s="863"/>
      <c r="DL121" s="863">
        <v>2507081</v>
      </c>
      <c r="DM121" s="863"/>
      <c r="DN121" s="863"/>
      <c r="DO121" s="863"/>
      <c r="DP121" s="863"/>
      <c r="DQ121" s="863">
        <v>2352170</v>
      </c>
      <c r="DR121" s="863"/>
      <c r="DS121" s="863"/>
      <c r="DT121" s="863"/>
      <c r="DU121" s="863"/>
      <c r="DV121" s="840">
        <v>37.4</v>
      </c>
      <c r="DW121" s="840"/>
      <c r="DX121" s="840"/>
      <c r="DY121" s="840"/>
      <c r="DZ121" s="841"/>
    </row>
    <row r="122" spans="1:130" s="248" customFormat="1" ht="26.25" customHeight="1" x14ac:dyDescent="0.2">
      <c r="A122" s="866"/>
      <c r="B122" s="867"/>
      <c r="C122" s="870" t="s">
        <v>448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172</v>
      </c>
      <c r="AB122" s="826"/>
      <c r="AC122" s="826"/>
      <c r="AD122" s="826"/>
      <c r="AE122" s="827"/>
      <c r="AF122" s="828" t="s">
        <v>442</v>
      </c>
      <c r="AG122" s="826"/>
      <c r="AH122" s="826"/>
      <c r="AI122" s="826"/>
      <c r="AJ122" s="827"/>
      <c r="AK122" s="828" t="s">
        <v>442</v>
      </c>
      <c r="AL122" s="826"/>
      <c r="AM122" s="826"/>
      <c r="AN122" s="826"/>
      <c r="AO122" s="827"/>
      <c r="AP122" s="873" t="s">
        <v>408</v>
      </c>
      <c r="AQ122" s="874"/>
      <c r="AR122" s="874"/>
      <c r="AS122" s="874"/>
      <c r="AT122" s="875"/>
      <c r="AU122" s="935"/>
      <c r="AV122" s="936"/>
      <c r="AW122" s="936"/>
      <c r="AX122" s="936"/>
      <c r="AY122" s="937"/>
      <c r="AZ122" s="928" t="s">
        <v>469</v>
      </c>
      <c r="BA122" s="929"/>
      <c r="BB122" s="929"/>
      <c r="BC122" s="929"/>
      <c r="BD122" s="929"/>
      <c r="BE122" s="929"/>
      <c r="BF122" s="929"/>
      <c r="BG122" s="929"/>
      <c r="BH122" s="929"/>
      <c r="BI122" s="929"/>
      <c r="BJ122" s="929"/>
      <c r="BK122" s="929"/>
      <c r="BL122" s="929"/>
      <c r="BM122" s="929"/>
      <c r="BN122" s="929"/>
      <c r="BO122" s="929"/>
      <c r="BP122" s="930"/>
      <c r="BQ122" s="931">
        <v>10479388</v>
      </c>
      <c r="BR122" s="894"/>
      <c r="BS122" s="894"/>
      <c r="BT122" s="894"/>
      <c r="BU122" s="894"/>
      <c r="BV122" s="894">
        <v>10310026</v>
      </c>
      <c r="BW122" s="894"/>
      <c r="BX122" s="894"/>
      <c r="BY122" s="894"/>
      <c r="BZ122" s="894"/>
      <c r="CA122" s="894">
        <v>10103955</v>
      </c>
      <c r="CB122" s="894"/>
      <c r="CC122" s="894"/>
      <c r="CD122" s="894"/>
      <c r="CE122" s="894"/>
      <c r="CF122" s="895">
        <v>160.5</v>
      </c>
      <c r="CG122" s="896"/>
      <c r="CH122" s="896"/>
      <c r="CI122" s="896"/>
      <c r="CJ122" s="896"/>
      <c r="CK122" s="918"/>
      <c r="CL122" s="904"/>
      <c r="CM122" s="904"/>
      <c r="CN122" s="904"/>
      <c r="CO122" s="905"/>
      <c r="CP122" s="884" t="s">
        <v>470</v>
      </c>
      <c r="CQ122" s="885"/>
      <c r="CR122" s="885"/>
      <c r="CS122" s="885"/>
      <c r="CT122" s="885"/>
      <c r="CU122" s="885"/>
      <c r="CV122" s="885"/>
      <c r="CW122" s="885"/>
      <c r="CX122" s="885"/>
      <c r="CY122" s="885"/>
      <c r="CZ122" s="885"/>
      <c r="DA122" s="885"/>
      <c r="DB122" s="885"/>
      <c r="DC122" s="885"/>
      <c r="DD122" s="885"/>
      <c r="DE122" s="885"/>
      <c r="DF122" s="886"/>
      <c r="DG122" s="862">
        <v>232091</v>
      </c>
      <c r="DH122" s="863"/>
      <c r="DI122" s="863"/>
      <c r="DJ122" s="863"/>
      <c r="DK122" s="863"/>
      <c r="DL122" s="863">
        <v>189631</v>
      </c>
      <c r="DM122" s="863"/>
      <c r="DN122" s="863"/>
      <c r="DO122" s="863"/>
      <c r="DP122" s="863"/>
      <c r="DQ122" s="863">
        <v>130722</v>
      </c>
      <c r="DR122" s="863"/>
      <c r="DS122" s="863"/>
      <c r="DT122" s="863"/>
      <c r="DU122" s="863"/>
      <c r="DV122" s="840">
        <v>2.1</v>
      </c>
      <c r="DW122" s="840"/>
      <c r="DX122" s="840"/>
      <c r="DY122" s="840"/>
      <c r="DZ122" s="841"/>
    </row>
    <row r="123" spans="1:130" s="248" customFormat="1" ht="26.25" customHeight="1" x14ac:dyDescent="0.2">
      <c r="A123" s="866"/>
      <c r="B123" s="867"/>
      <c r="C123" s="870" t="s">
        <v>454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408</v>
      </c>
      <c r="AB123" s="826"/>
      <c r="AC123" s="826"/>
      <c r="AD123" s="826"/>
      <c r="AE123" s="827"/>
      <c r="AF123" s="828" t="s">
        <v>172</v>
      </c>
      <c r="AG123" s="826"/>
      <c r="AH123" s="826"/>
      <c r="AI123" s="826"/>
      <c r="AJ123" s="827"/>
      <c r="AK123" s="828" t="s">
        <v>172</v>
      </c>
      <c r="AL123" s="826"/>
      <c r="AM123" s="826"/>
      <c r="AN123" s="826"/>
      <c r="AO123" s="827"/>
      <c r="AP123" s="873" t="s">
        <v>408</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471</v>
      </c>
      <c r="BP123" s="927"/>
      <c r="BQ123" s="881">
        <v>18780746</v>
      </c>
      <c r="BR123" s="882"/>
      <c r="BS123" s="882"/>
      <c r="BT123" s="882"/>
      <c r="BU123" s="882"/>
      <c r="BV123" s="882">
        <v>18714951</v>
      </c>
      <c r="BW123" s="882"/>
      <c r="BX123" s="882"/>
      <c r="BY123" s="882"/>
      <c r="BZ123" s="882"/>
      <c r="CA123" s="882">
        <v>18152476</v>
      </c>
      <c r="CB123" s="882"/>
      <c r="CC123" s="882"/>
      <c r="CD123" s="882"/>
      <c r="CE123" s="882"/>
      <c r="CF123" s="792"/>
      <c r="CG123" s="793"/>
      <c r="CH123" s="793"/>
      <c r="CI123" s="793"/>
      <c r="CJ123" s="883"/>
      <c r="CK123" s="918"/>
      <c r="CL123" s="904"/>
      <c r="CM123" s="904"/>
      <c r="CN123" s="904"/>
      <c r="CO123" s="905"/>
      <c r="CP123" s="884" t="s">
        <v>472</v>
      </c>
      <c r="CQ123" s="885"/>
      <c r="CR123" s="885"/>
      <c r="CS123" s="885"/>
      <c r="CT123" s="885"/>
      <c r="CU123" s="885"/>
      <c r="CV123" s="885"/>
      <c r="CW123" s="885"/>
      <c r="CX123" s="885"/>
      <c r="CY123" s="885"/>
      <c r="CZ123" s="885"/>
      <c r="DA123" s="885"/>
      <c r="DB123" s="885"/>
      <c r="DC123" s="885"/>
      <c r="DD123" s="885"/>
      <c r="DE123" s="885"/>
      <c r="DF123" s="886"/>
      <c r="DG123" s="825" t="s">
        <v>408</v>
      </c>
      <c r="DH123" s="826"/>
      <c r="DI123" s="826"/>
      <c r="DJ123" s="826"/>
      <c r="DK123" s="827"/>
      <c r="DL123" s="828" t="s">
        <v>442</v>
      </c>
      <c r="DM123" s="826"/>
      <c r="DN123" s="826"/>
      <c r="DO123" s="826"/>
      <c r="DP123" s="827"/>
      <c r="DQ123" s="828" t="s">
        <v>408</v>
      </c>
      <c r="DR123" s="826"/>
      <c r="DS123" s="826"/>
      <c r="DT123" s="826"/>
      <c r="DU123" s="827"/>
      <c r="DV123" s="873" t="s">
        <v>408</v>
      </c>
      <c r="DW123" s="874"/>
      <c r="DX123" s="874"/>
      <c r="DY123" s="874"/>
      <c r="DZ123" s="875"/>
    </row>
    <row r="124" spans="1:130" s="248" customFormat="1" ht="26.25" customHeight="1" thickBot="1" x14ac:dyDescent="0.25">
      <c r="A124" s="866"/>
      <c r="B124" s="867"/>
      <c r="C124" s="870" t="s">
        <v>457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408</v>
      </c>
      <c r="AB124" s="826"/>
      <c r="AC124" s="826"/>
      <c r="AD124" s="826"/>
      <c r="AE124" s="827"/>
      <c r="AF124" s="828" t="s">
        <v>408</v>
      </c>
      <c r="AG124" s="826"/>
      <c r="AH124" s="826"/>
      <c r="AI124" s="826"/>
      <c r="AJ124" s="827"/>
      <c r="AK124" s="828" t="s">
        <v>408</v>
      </c>
      <c r="AL124" s="826"/>
      <c r="AM124" s="826"/>
      <c r="AN124" s="826"/>
      <c r="AO124" s="827"/>
      <c r="AP124" s="873" t="s">
        <v>408</v>
      </c>
      <c r="AQ124" s="874"/>
      <c r="AR124" s="874"/>
      <c r="AS124" s="874"/>
      <c r="AT124" s="875"/>
      <c r="AU124" s="876" t="s">
        <v>473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408</v>
      </c>
      <c r="BR124" s="880"/>
      <c r="BS124" s="880"/>
      <c r="BT124" s="880"/>
      <c r="BU124" s="880"/>
      <c r="BV124" s="880" t="s">
        <v>408</v>
      </c>
      <c r="BW124" s="880"/>
      <c r="BX124" s="880"/>
      <c r="BY124" s="880"/>
      <c r="BZ124" s="880"/>
      <c r="CA124" s="880" t="s">
        <v>408</v>
      </c>
      <c r="CB124" s="880"/>
      <c r="CC124" s="880"/>
      <c r="CD124" s="880"/>
      <c r="CE124" s="880"/>
      <c r="CF124" s="770"/>
      <c r="CG124" s="771"/>
      <c r="CH124" s="771"/>
      <c r="CI124" s="771"/>
      <c r="CJ124" s="911"/>
      <c r="CK124" s="919"/>
      <c r="CL124" s="919"/>
      <c r="CM124" s="919"/>
      <c r="CN124" s="919"/>
      <c r="CO124" s="920"/>
      <c r="CP124" s="884" t="s">
        <v>474</v>
      </c>
      <c r="CQ124" s="885"/>
      <c r="CR124" s="885"/>
      <c r="CS124" s="885"/>
      <c r="CT124" s="885"/>
      <c r="CU124" s="885"/>
      <c r="CV124" s="885"/>
      <c r="CW124" s="885"/>
      <c r="CX124" s="885"/>
      <c r="CY124" s="885"/>
      <c r="CZ124" s="885"/>
      <c r="DA124" s="885"/>
      <c r="DB124" s="885"/>
      <c r="DC124" s="885"/>
      <c r="DD124" s="885"/>
      <c r="DE124" s="885"/>
      <c r="DF124" s="886"/>
      <c r="DG124" s="808">
        <v>4186153</v>
      </c>
      <c r="DH124" s="809"/>
      <c r="DI124" s="809"/>
      <c r="DJ124" s="809"/>
      <c r="DK124" s="810"/>
      <c r="DL124" s="811" t="s">
        <v>387</v>
      </c>
      <c r="DM124" s="809"/>
      <c r="DN124" s="809"/>
      <c r="DO124" s="809"/>
      <c r="DP124" s="810"/>
      <c r="DQ124" s="811" t="s">
        <v>172</v>
      </c>
      <c r="DR124" s="809"/>
      <c r="DS124" s="809"/>
      <c r="DT124" s="809"/>
      <c r="DU124" s="810"/>
      <c r="DV124" s="897" t="s">
        <v>172</v>
      </c>
      <c r="DW124" s="898"/>
      <c r="DX124" s="898"/>
      <c r="DY124" s="898"/>
      <c r="DZ124" s="899"/>
    </row>
    <row r="125" spans="1:130" s="248" customFormat="1" ht="26.25" customHeight="1" x14ac:dyDescent="0.2">
      <c r="A125" s="866"/>
      <c r="B125" s="867"/>
      <c r="C125" s="870" t="s">
        <v>459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475</v>
      </c>
      <c r="AB125" s="826"/>
      <c r="AC125" s="826"/>
      <c r="AD125" s="826"/>
      <c r="AE125" s="827"/>
      <c r="AF125" s="828" t="s">
        <v>387</v>
      </c>
      <c r="AG125" s="826"/>
      <c r="AH125" s="826"/>
      <c r="AI125" s="826"/>
      <c r="AJ125" s="827"/>
      <c r="AK125" s="828" t="s">
        <v>172</v>
      </c>
      <c r="AL125" s="826"/>
      <c r="AM125" s="826"/>
      <c r="AN125" s="826"/>
      <c r="AO125" s="827"/>
      <c r="AP125" s="873" t="s">
        <v>172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476</v>
      </c>
      <c r="CL125" s="901"/>
      <c r="CM125" s="901"/>
      <c r="CN125" s="901"/>
      <c r="CO125" s="902"/>
      <c r="CP125" s="909" t="s">
        <v>477</v>
      </c>
      <c r="CQ125" s="854"/>
      <c r="CR125" s="854"/>
      <c r="CS125" s="854"/>
      <c r="CT125" s="854"/>
      <c r="CU125" s="854"/>
      <c r="CV125" s="854"/>
      <c r="CW125" s="854"/>
      <c r="CX125" s="854"/>
      <c r="CY125" s="854"/>
      <c r="CZ125" s="854"/>
      <c r="DA125" s="854"/>
      <c r="DB125" s="854"/>
      <c r="DC125" s="854"/>
      <c r="DD125" s="854"/>
      <c r="DE125" s="854"/>
      <c r="DF125" s="855"/>
      <c r="DG125" s="910" t="s">
        <v>387</v>
      </c>
      <c r="DH125" s="891"/>
      <c r="DI125" s="891"/>
      <c r="DJ125" s="891"/>
      <c r="DK125" s="891"/>
      <c r="DL125" s="891" t="s">
        <v>172</v>
      </c>
      <c r="DM125" s="891"/>
      <c r="DN125" s="891"/>
      <c r="DO125" s="891"/>
      <c r="DP125" s="891"/>
      <c r="DQ125" s="891" t="s">
        <v>172</v>
      </c>
      <c r="DR125" s="891"/>
      <c r="DS125" s="891"/>
      <c r="DT125" s="891"/>
      <c r="DU125" s="891"/>
      <c r="DV125" s="892" t="s">
        <v>478</v>
      </c>
      <c r="DW125" s="892"/>
      <c r="DX125" s="892"/>
      <c r="DY125" s="892"/>
      <c r="DZ125" s="893"/>
    </row>
    <row r="126" spans="1:130" s="248" customFormat="1" ht="26.25" customHeight="1" thickBot="1" x14ac:dyDescent="0.25">
      <c r="A126" s="866"/>
      <c r="B126" s="867"/>
      <c r="C126" s="870" t="s">
        <v>461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387</v>
      </c>
      <c r="AB126" s="826"/>
      <c r="AC126" s="826"/>
      <c r="AD126" s="826"/>
      <c r="AE126" s="827"/>
      <c r="AF126" s="828" t="s">
        <v>172</v>
      </c>
      <c r="AG126" s="826"/>
      <c r="AH126" s="826"/>
      <c r="AI126" s="826"/>
      <c r="AJ126" s="827"/>
      <c r="AK126" s="828" t="s">
        <v>172</v>
      </c>
      <c r="AL126" s="826"/>
      <c r="AM126" s="826"/>
      <c r="AN126" s="826"/>
      <c r="AO126" s="827"/>
      <c r="AP126" s="873" t="s">
        <v>172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479</v>
      </c>
      <c r="CQ126" s="796"/>
      <c r="CR126" s="796"/>
      <c r="CS126" s="796"/>
      <c r="CT126" s="796"/>
      <c r="CU126" s="796"/>
      <c r="CV126" s="796"/>
      <c r="CW126" s="796"/>
      <c r="CX126" s="796"/>
      <c r="CY126" s="796"/>
      <c r="CZ126" s="796"/>
      <c r="DA126" s="796"/>
      <c r="DB126" s="796"/>
      <c r="DC126" s="796"/>
      <c r="DD126" s="796"/>
      <c r="DE126" s="796"/>
      <c r="DF126" s="797"/>
      <c r="DG126" s="862" t="s">
        <v>172</v>
      </c>
      <c r="DH126" s="863"/>
      <c r="DI126" s="863"/>
      <c r="DJ126" s="863"/>
      <c r="DK126" s="863"/>
      <c r="DL126" s="863" t="s">
        <v>172</v>
      </c>
      <c r="DM126" s="863"/>
      <c r="DN126" s="863"/>
      <c r="DO126" s="863"/>
      <c r="DP126" s="863"/>
      <c r="DQ126" s="863" t="s">
        <v>172</v>
      </c>
      <c r="DR126" s="863"/>
      <c r="DS126" s="863"/>
      <c r="DT126" s="863"/>
      <c r="DU126" s="863"/>
      <c r="DV126" s="840" t="s">
        <v>172</v>
      </c>
      <c r="DW126" s="840"/>
      <c r="DX126" s="840"/>
      <c r="DY126" s="840"/>
      <c r="DZ126" s="841"/>
    </row>
    <row r="127" spans="1:130" s="248" customFormat="1" ht="26.25" customHeight="1" x14ac:dyDescent="0.2">
      <c r="A127" s="868"/>
      <c r="B127" s="869"/>
      <c r="C127" s="887" t="s">
        <v>480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110</v>
      </c>
      <c r="AB127" s="826"/>
      <c r="AC127" s="826"/>
      <c r="AD127" s="826"/>
      <c r="AE127" s="827"/>
      <c r="AF127" s="828">
        <v>78</v>
      </c>
      <c r="AG127" s="826"/>
      <c r="AH127" s="826"/>
      <c r="AI127" s="826"/>
      <c r="AJ127" s="827"/>
      <c r="AK127" s="828">
        <v>58</v>
      </c>
      <c r="AL127" s="826"/>
      <c r="AM127" s="826"/>
      <c r="AN127" s="826"/>
      <c r="AO127" s="827"/>
      <c r="AP127" s="873">
        <v>0</v>
      </c>
      <c r="AQ127" s="874"/>
      <c r="AR127" s="874"/>
      <c r="AS127" s="874"/>
      <c r="AT127" s="875"/>
      <c r="AU127" s="284"/>
      <c r="AV127" s="284"/>
      <c r="AW127" s="284"/>
      <c r="AX127" s="890" t="s">
        <v>481</v>
      </c>
      <c r="AY127" s="858"/>
      <c r="AZ127" s="858"/>
      <c r="BA127" s="858"/>
      <c r="BB127" s="858"/>
      <c r="BC127" s="858"/>
      <c r="BD127" s="858"/>
      <c r="BE127" s="859"/>
      <c r="BF127" s="857" t="s">
        <v>482</v>
      </c>
      <c r="BG127" s="858"/>
      <c r="BH127" s="858"/>
      <c r="BI127" s="858"/>
      <c r="BJ127" s="858"/>
      <c r="BK127" s="858"/>
      <c r="BL127" s="859"/>
      <c r="BM127" s="857" t="s">
        <v>483</v>
      </c>
      <c r="BN127" s="858"/>
      <c r="BO127" s="858"/>
      <c r="BP127" s="858"/>
      <c r="BQ127" s="858"/>
      <c r="BR127" s="858"/>
      <c r="BS127" s="859"/>
      <c r="BT127" s="857" t="s">
        <v>484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485</v>
      </c>
      <c r="CQ127" s="796"/>
      <c r="CR127" s="796"/>
      <c r="CS127" s="796"/>
      <c r="CT127" s="796"/>
      <c r="CU127" s="796"/>
      <c r="CV127" s="796"/>
      <c r="CW127" s="796"/>
      <c r="CX127" s="796"/>
      <c r="CY127" s="796"/>
      <c r="CZ127" s="796"/>
      <c r="DA127" s="796"/>
      <c r="DB127" s="796"/>
      <c r="DC127" s="796"/>
      <c r="DD127" s="796"/>
      <c r="DE127" s="796"/>
      <c r="DF127" s="797"/>
      <c r="DG127" s="862" t="s">
        <v>172</v>
      </c>
      <c r="DH127" s="863"/>
      <c r="DI127" s="863"/>
      <c r="DJ127" s="863"/>
      <c r="DK127" s="863"/>
      <c r="DL127" s="863" t="s">
        <v>172</v>
      </c>
      <c r="DM127" s="863"/>
      <c r="DN127" s="863"/>
      <c r="DO127" s="863"/>
      <c r="DP127" s="863"/>
      <c r="DQ127" s="863" t="s">
        <v>172</v>
      </c>
      <c r="DR127" s="863"/>
      <c r="DS127" s="863"/>
      <c r="DT127" s="863"/>
      <c r="DU127" s="863"/>
      <c r="DV127" s="840" t="s">
        <v>172</v>
      </c>
      <c r="DW127" s="840"/>
      <c r="DX127" s="840"/>
      <c r="DY127" s="840"/>
      <c r="DZ127" s="841"/>
    </row>
    <row r="128" spans="1:130" s="248" customFormat="1" ht="26.25" customHeight="1" thickBot="1" x14ac:dyDescent="0.25">
      <c r="A128" s="842" t="s">
        <v>486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487</v>
      </c>
      <c r="X128" s="844"/>
      <c r="Y128" s="844"/>
      <c r="Z128" s="845"/>
      <c r="AA128" s="846">
        <v>177163</v>
      </c>
      <c r="AB128" s="847"/>
      <c r="AC128" s="847"/>
      <c r="AD128" s="847"/>
      <c r="AE128" s="848"/>
      <c r="AF128" s="849">
        <v>164884</v>
      </c>
      <c r="AG128" s="847"/>
      <c r="AH128" s="847"/>
      <c r="AI128" s="847"/>
      <c r="AJ128" s="848"/>
      <c r="AK128" s="849">
        <v>164473</v>
      </c>
      <c r="AL128" s="847"/>
      <c r="AM128" s="847"/>
      <c r="AN128" s="847"/>
      <c r="AO128" s="848"/>
      <c r="AP128" s="850"/>
      <c r="AQ128" s="851"/>
      <c r="AR128" s="851"/>
      <c r="AS128" s="851"/>
      <c r="AT128" s="852"/>
      <c r="AU128" s="284"/>
      <c r="AV128" s="284"/>
      <c r="AW128" s="284"/>
      <c r="AX128" s="853" t="s">
        <v>488</v>
      </c>
      <c r="AY128" s="854"/>
      <c r="AZ128" s="854"/>
      <c r="BA128" s="854"/>
      <c r="BB128" s="854"/>
      <c r="BC128" s="854"/>
      <c r="BD128" s="854"/>
      <c r="BE128" s="855"/>
      <c r="BF128" s="832" t="s">
        <v>172</v>
      </c>
      <c r="BG128" s="833"/>
      <c r="BH128" s="833"/>
      <c r="BI128" s="833"/>
      <c r="BJ128" s="833"/>
      <c r="BK128" s="833"/>
      <c r="BL128" s="856"/>
      <c r="BM128" s="832">
        <v>13.97</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489</v>
      </c>
      <c r="CQ128" s="774"/>
      <c r="CR128" s="774"/>
      <c r="CS128" s="774"/>
      <c r="CT128" s="774"/>
      <c r="CU128" s="774"/>
      <c r="CV128" s="774"/>
      <c r="CW128" s="774"/>
      <c r="CX128" s="774"/>
      <c r="CY128" s="774"/>
      <c r="CZ128" s="774"/>
      <c r="DA128" s="774"/>
      <c r="DB128" s="774"/>
      <c r="DC128" s="774"/>
      <c r="DD128" s="774"/>
      <c r="DE128" s="774"/>
      <c r="DF128" s="775"/>
      <c r="DG128" s="836" t="s">
        <v>172</v>
      </c>
      <c r="DH128" s="837"/>
      <c r="DI128" s="837"/>
      <c r="DJ128" s="837"/>
      <c r="DK128" s="837"/>
      <c r="DL128" s="837" t="s">
        <v>172</v>
      </c>
      <c r="DM128" s="837"/>
      <c r="DN128" s="837"/>
      <c r="DO128" s="837"/>
      <c r="DP128" s="837"/>
      <c r="DQ128" s="837" t="s">
        <v>172</v>
      </c>
      <c r="DR128" s="837"/>
      <c r="DS128" s="837"/>
      <c r="DT128" s="837"/>
      <c r="DU128" s="837"/>
      <c r="DV128" s="838" t="s">
        <v>475</v>
      </c>
      <c r="DW128" s="838"/>
      <c r="DX128" s="838"/>
      <c r="DY128" s="838"/>
      <c r="DZ128" s="839"/>
    </row>
    <row r="129" spans="1:131" s="248" customFormat="1" ht="26.25" customHeight="1" x14ac:dyDescent="0.2">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490</v>
      </c>
      <c r="X129" s="823"/>
      <c r="Y129" s="823"/>
      <c r="Z129" s="824"/>
      <c r="AA129" s="825">
        <v>9310222</v>
      </c>
      <c r="AB129" s="826"/>
      <c r="AC129" s="826"/>
      <c r="AD129" s="826"/>
      <c r="AE129" s="827"/>
      <c r="AF129" s="828">
        <v>6851001</v>
      </c>
      <c r="AG129" s="826"/>
      <c r="AH129" s="826"/>
      <c r="AI129" s="826"/>
      <c r="AJ129" s="827"/>
      <c r="AK129" s="828">
        <v>7237192</v>
      </c>
      <c r="AL129" s="826"/>
      <c r="AM129" s="826"/>
      <c r="AN129" s="826"/>
      <c r="AO129" s="827"/>
      <c r="AP129" s="829"/>
      <c r="AQ129" s="830"/>
      <c r="AR129" s="830"/>
      <c r="AS129" s="830"/>
      <c r="AT129" s="831"/>
      <c r="AU129" s="286"/>
      <c r="AV129" s="286"/>
      <c r="AW129" s="286"/>
      <c r="AX129" s="795" t="s">
        <v>491</v>
      </c>
      <c r="AY129" s="796"/>
      <c r="AZ129" s="796"/>
      <c r="BA129" s="796"/>
      <c r="BB129" s="796"/>
      <c r="BC129" s="796"/>
      <c r="BD129" s="796"/>
      <c r="BE129" s="797"/>
      <c r="BF129" s="815" t="s">
        <v>172</v>
      </c>
      <c r="BG129" s="816"/>
      <c r="BH129" s="816"/>
      <c r="BI129" s="816"/>
      <c r="BJ129" s="816"/>
      <c r="BK129" s="816"/>
      <c r="BL129" s="817"/>
      <c r="BM129" s="815">
        <v>18.97</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492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493</v>
      </c>
      <c r="X130" s="823"/>
      <c r="Y130" s="823"/>
      <c r="Z130" s="824"/>
      <c r="AA130" s="825">
        <v>981523</v>
      </c>
      <c r="AB130" s="826"/>
      <c r="AC130" s="826"/>
      <c r="AD130" s="826"/>
      <c r="AE130" s="827"/>
      <c r="AF130" s="828">
        <v>959179</v>
      </c>
      <c r="AG130" s="826"/>
      <c r="AH130" s="826"/>
      <c r="AI130" s="826"/>
      <c r="AJ130" s="827"/>
      <c r="AK130" s="828">
        <v>940221</v>
      </c>
      <c r="AL130" s="826"/>
      <c r="AM130" s="826"/>
      <c r="AN130" s="826"/>
      <c r="AO130" s="827"/>
      <c r="AP130" s="829"/>
      <c r="AQ130" s="830"/>
      <c r="AR130" s="830"/>
      <c r="AS130" s="830"/>
      <c r="AT130" s="831"/>
      <c r="AU130" s="286"/>
      <c r="AV130" s="286"/>
      <c r="AW130" s="286"/>
      <c r="AX130" s="795" t="s">
        <v>494</v>
      </c>
      <c r="AY130" s="796"/>
      <c r="AZ130" s="796"/>
      <c r="BA130" s="796"/>
      <c r="BB130" s="796"/>
      <c r="BC130" s="796"/>
      <c r="BD130" s="796"/>
      <c r="BE130" s="797"/>
      <c r="BF130" s="798">
        <v>5.2</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495</v>
      </c>
      <c r="X131" s="806"/>
      <c r="Y131" s="806"/>
      <c r="Z131" s="807"/>
      <c r="AA131" s="808">
        <v>8328699</v>
      </c>
      <c r="AB131" s="809"/>
      <c r="AC131" s="809"/>
      <c r="AD131" s="809"/>
      <c r="AE131" s="810"/>
      <c r="AF131" s="811">
        <v>5891822</v>
      </c>
      <c r="AG131" s="809"/>
      <c r="AH131" s="809"/>
      <c r="AI131" s="809"/>
      <c r="AJ131" s="810"/>
      <c r="AK131" s="811">
        <v>6296971</v>
      </c>
      <c r="AL131" s="809"/>
      <c r="AM131" s="809"/>
      <c r="AN131" s="809"/>
      <c r="AO131" s="810"/>
      <c r="AP131" s="812"/>
      <c r="AQ131" s="813"/>
      <c r="AR131" s="813"/>
      <c r="AS131" s="813"/>
      <c r="AT131" s="814"/>
      <c r="AU131" s="286"/>
      <c r="AV131" s="286"/>
      <c r="AW131" s="286"/>
      <c r="AX131" s="773" t="s">
        <v>496</v>
      </c>
      <c r="AY131" s="774"/>
      <c r="AZ131" s="774"/>
      <c r="BA131" s="774"/>
      <c r="BB131" s="774"/>
      <c r="BC131" s="774"/>
      <c r="BD131" s="774"/>
      <c r="BE131" s="775"/>
      <c r="BF131" s="776" t="s">
        <v>172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497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498</v>
      </c>
      <c r="W132" s="786"/>
      <c r="X132" s="786"/>
      <c r="Y132" s="786"/>
      <c r="Z132" s="787"/>
      <c r="AA132" s="788">
        <v>4.1663649989999998</v>
      </c>
      <c r="AB132" s="789"/>
      <c r="AC132" s="789"/>
      <c r="AD132" s="789"/>
      <c r="AE132" s="790"/>
      <c r="AF132" s="791">
        <v>5.7117815170000004</v>
      </c>
      <c r="AG132" s="789"/>
      <c r="AH132" s="789"/>
      <c r="AI132" s="789"/>
      <c r="AJ132" s="790"/>
      <c r="AK132" s="791">
        <v>5.9096984880000001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499</v>
      </c>
      <c r="W133" s="765"/>
      <c r="X133" s="765"/>
      <c r="Y133" s="765"/>
      <c r="Z133" s="766"/>
      <c r="AA133" s="767">
        <v>4.4000000000000004</v>
      </c>
      <c r="AB133" s="768"/>
      <c r="AC133" s="768"/>
      <c r="AD133" s="768"/>
      <c r="AE133" s="769"/>
      <c r="AF133" s="767">
        <v>5.0999999999999996</v>
      </c>
      <c r="AG133" s="768"/>
      <c r="AH133" s="768"/>
      <c r="AI133" s="768"/>
      <c r="AJ133" s="769"/>
      <c r="AK133" s="767">
        <v>5.2</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jlhowBkFRZeFEx1VnXaoCJtIA6lrbq3RDHDEp1L2R3ue++0Uji43xK1pRNDUYFSUqFSCzeXOVMcYm3LdcqUJw==" saltValue="O4epqPlOmWrNz1uhuU36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U1" zoomScaleNormal="85" zoomScaleSheetLayoutView="100" workbookViewId="0">
      <selection activeCell="DI8" sqref="DI8"/>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500</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qUCMsCv01vlyFEl6e27i2DXC4Yj3fuUXYvrtjN0L6ZcP46SPdBy2DCKHr9ODvH2MlYiZPsAr4VnB5JbBxvJf1A==" saltValue="nylUyNvjRxobLY7Gzw4s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3ONgfItIlXONsQyGGDUdmfLFjuAT9cY22fk3ZurwtHOLEyJF4/1BcuYKrnxpZgOJpj2htgqGYg+dfsXcSqezqA==" saltValue="FUQwGjDwBkkSGC9Y/LWie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503</v>
      </c>
      <c r="AP7" s="305"/>
      <c r="AQ7" s="306" t="s">
        <v>504</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505</v>
      </c>
      <c r="AQ8" s="312" t="s">
        <v>506</v>
      </c>
      <c r="AR8" s="313" t="s">
        <v>507</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508</v>
      </c>
      <c r="AL9" s="1190"/>
      <c r="AM9" s="1190"/>
      <c r="AN9" s="1191"/>
      <c r="AO9" s="314">
        <v>1548997</v>
      </c>
      <c r="AP9" s="314">
        <v>49512</v>
      </c>
      <c r="AQ9" s="315">
        <v>71124</v>
      </c>
      <c r="AR9" s="316">
        <v>-30.4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509</v>
      </c>
      <c r="AL10" s="1190"/>
      <c r="AM10" s="1190"/>
      <c r="AN10" s="1191"/>
      <c r="AO10" s="317">
        <v>349007</v>
      </c>
      <c r="AP10" s="317">
        <v>11156</v>
      </c>
      <c r="AQ10" s="318">
        <v>8282</v>
      </c>
      <c r="AR10" s="319">
        <v>34.700000000000003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510</v>
      </c>
      <c r="AL11" s="1190"/>
      <c r="AM11" s="1190"/>
      <c r="AN11" s="1191"/>
      <c r="AO11" s="317">
        <v>21646</v>
      </c>
      <c r="AP11" s="317">
        <v>692</v>
      </c>
      <c r="AQ11" s="318">
        <v>547</v>
      </c>
      <c r="AR11" s="319">
        <v>26.5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511</v>
      </c>
      <c r="AL12" s="1190"/>
      <c r="AM12" s="1190"/>
      <c r="AN12" s="1191"/>
      <c r="AO12" s="317" t="s">
        <v>512</v>
      </c>
      <c r="AP12" s="317" t="s">
        <v>512</v>
      </c>
      <c r="AQ12" s="318">
        <v>5</v>
      </c>
      <c r="AR12" s="319" t="s">
        <v>512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513</v>
      </c>
      <c r="AL13" s="1190"/>
      <c r="AM13" s="1190"/>
      <c r="AN13" s="1191"/>
      <c r="AO13" s="317">
        <v>101196</v>
      </c>
      <c r="AP13" s="317">
        <v>3235</v>
      </c>
      <c r="AQ13" s="318">
        <v>2930</v>
      </c>
      <c r="AR13" s="319">
        <v>10.4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514</v>
      </c>
      <c r="AL14" s="1190"/>
      <c r="AM14" s="1190"/>
      <c r="AN14" s="1191"/>
      <c r="AO14" s="317">
        <v>95672</v>
      </c>
      <c r="AP14" s="317">
        <v>3058</v>
      </c>
      <c r="AQ14" s="318">
        <v>1382</v>
      </c>
      <c r="AR14" s="319">
        <v>121.3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515</v>
      </c>
      <c r="AL15" s="1193"/>
      <c r="AM15" s="1193"/>
      <c r="AN15" s="1194"/>
      <c r="AO15" s="317">
        <v>-107346</v>
      </c>
      <c r="AP15" s="317">
        <v>-3431</v>
      </c>
      <c r="AQ15" s="318">
        <v>-4924</v>
      </c>
      <c r="AR15" s="319">
        <v>-30.3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2009172</v>
      </c>
      <c r="AP16" s="317">
        <v>64222</v>
      </c>
      <c r="AQ16" s="318">
        <v>79347</v>
      </c>
      <c r="AR16" s="319">
        <v>-19.100000000000001</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520</v>
      </c>
      <c r="AL21" s="1196"/>
      <c r="AM21" s="1196"/>
      <c r="AN21" s="1197"/>
      <c r="AO21" s="330">
        <v>6.01</v>
      </c>
      <c r="AP21" s="331">
        <v>7.49</v>
      </c>
      <c r="AQ21" s="332">
        <v>-1.48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521</v>
      </c>
      <c r="AL22" s="1196"/>
      <c r="AM22" s="1196"/>
      <c r="AN22" s="1197"/>
      <c r="AO22" s="335">
        <v>97.8</v>
      </c>
      <c r="AP22" s="336">
        <v>97.5</v>
      </c>
      <c r="AQ22" s="337">
        <v>0.3</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503</v>
      </c>
      <c r="AP30" s="305"/>
      <c r="AQ30" s="306" t="s">
        <v>504</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505</v>
      </c>
      <c r="AQ31" s="312" t="s">
        <v>506</v>
      </c>
      <c r="AR31" s="313" t="s">
        <v>507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525</v>
      </c>
      <c r="AL32" s="1179"/>
      <c r="AM32" s="1179"/>
      <c r="AN32" s="1180"/>
      <c r="AO32" s="345">
        <v>830437</v>
      </c>
      <c r="AP32" s="345">
        <v>26544</v>
      </c>
      <c r="AQ32" s="346">
        <v>30764</v>
      </c>
      <c r="AR32" s="347">
        <v>-13.7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526</v>
      </c>
      <c r="AL33" s="1179"/>
      <c r="AM33" s="1179"/>
      <c r="AN33" s="1180"/>
      <c r="AO33" s="345" t="s">
        <v>512</v>
      </c>
      <c r="AP33" s="345" t="s">
        <v>512</v>
      </c>
      <c r="AQ33" s="346" t="s">
        <v>512</v>
      </c>
      <c r="AR33" s="347" t="s">
        <v>512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527</v>
      </c>
      <c r="AL34" s="1179"/>
      <c r="AM34" s="1179"/>
      <c r="AN34" s="1180"/>
      <c r="AO34" s="345" t="s">
        <v>512</v>
      </c>
      <c r="AP34" s="345" t="s">
        <v>512</v>
      </c>
      <c r="AQ34" s="346" t="s">
        <v>512</v>
      </c>
      <c r="AR34" s="347" t="s">
        <v>512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528</v>
      </c>
      <c r="AL35" s="1179"/>
      <c r="AM35" s="1179"/>
      <c r="AN35" s="1180"/>
      <c r="AO35" s="345">
        <v>588693</v>
      </c>
      <c r="AP35" s="345">
        <v>18817</v>
      </c>
      <c r="AQ35" s="346">
        <v>12161</v>
      </c>
      <c r="AR35" s="347">
        <v>54.7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529</v>
      </c>
      <c r="AL36" s="1179"/>
      <c r="AM36" s="1179"/>
      <c r="AN36" s="1180"/>
      <c r="AO36" s="345">
        <v>57638</v>
      </c>
      <c r="AP36" s="345">
        <v>1842</v>
      </c>
      <c r="AQ36" s="346">
        <v>1793</v>
      </c>
      <c r="AR36" s="347">
        <v>2.7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530</v>
      </c>
      <c r="AL37" s="1179"/>
      <c r="AM37" s="1179"/>
      <c r="AN37" s="1180"/>
      <c r="AO37" s="345">
        <v>58</v>
      </c>
      <c r="AP37" s="345">
        <v>2</v>
      </c>
      <c r="AQ37" s="346">
        <v>575</v>
      </c>
      <c r="AR37" s="347">
        <v>-99.7</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531</v>
      </c>
      <c r="AL38" s="1176"/>
      <c r="AM38" s="1176"/>
      <c r="AN38" s="1177"/>
      <c r="AO38" s="348" t="s">
        <v>512</v>
      </c>
      <c r="AP38" s="348" t="s">
        <v>512</v>
      </c>
      <c r="AQ38" s="349">
        <v>1</v>
      </c>
      <c r="AR38" s="337" t="s">
        <v>512</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532</v>
      </c>
      <c r="AL39" s="1176"/>
      <c r="AM39" s="1176"/>
      <c r="AN39" s="1177"/>
      <c r="AO39" s="345">
        <v>-164473</v>
      </c>
      <c r="AP39" s="345">
        <v>-5257</v>
      </c>
      <c r="AQ39" s="346">
        <v>-2883</v>
      </c>
      <c r="AR39" s="347">
        <v>82.3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533</v>
      </c>
      <c r="AL40" s="1179"/>
      <c r="AM40" s="1179"/>
      <c r="AN40" s="1180"/>
      <c r="AO40" s="345">
        <v>-940221</v>
      </c>
      <c r="AP40" s="345">
        <v>-30053</v>
      </c>
      <c r="AQ40" s="346">
        <v>-29973</v>
      </c>
      <c r="AR40" s="347">
        <v>0.3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294</v>
      </c>
      <c r="AL41" s="1182"/>
      <c r="AM41" s="1182"/>
      <c r="AN41" s="1183"/>
      <c r="AO41" s="345">
        <v>372132</v>
      </c>
      <c r="AP41" s="345">
        <v>11895</v>
      </c>
      <c r="AQ41" s="346">
        <v>12437</v>
      </c>
      <c r="AR41" s="347">
        <v>-4.4000000000000004</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503</v>
      </c>
      <c r="AN49" s="1186" t="s">
        <v>537</v>
      </c>
      <c r="AO49" s="1187"/>
      <c r="AP49" s="1187"/>
      <c r="AQ49" s="1187"/>
      <c r="AR49" s="118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538</v>
      </c>
      <c r="AO50" s="362" t="s">
        <v>539</v>
      </c>
      <c r="AP50" s="363" t="s">
        <v>540</v>
      </c>
      <c r="AQ50" s="364" t="s">
        <v>541</v>
      </c>
      <c r="AR50" s="365" t="s">
        <v>542</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1469974</v>
      </c>
      <c r="AN51" s="367">
        <v>46755</v>
      </c>
      <c r="AO51" s="368">
        <v>171.3</v>
      </c>
      <c r="AP51" s="369">
        <v>57122</v>
      </c>
      <c r="AQ51" s="370">
        <v>0.4</v>
      </c>
      <c r="AR51" s="371">
        <v>170.9</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982056</v>
      </c>
      <c r="AN52" s="375">
        <v>31236</v>
      </c>
      <c r="AO52" s="376">
        <v>111</v>
      </c>
      <c r="AP52" s="377">
        <v>36191</v>
      </c>
      <c r="AQ52" s="378">
        <v>11.2</v>
      </c>
      <c r="AR52" s="379">
        <v>99.8</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1812310</v>
      </c>
      <c r="AN53" s="367">
        <v>57642</v>
      </c>
      <c r="AO53" s="368">
        <v>23.3</v>
      </c>
      <c r="AP53" s="369">
        <v>53655</v>
      </c>
      <c r="AQ53" s="370">
        <v>-6.1</v>
      </c>
      <c r="AR53" s="371">
        <v>29.4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711935</v>
      </c>
      <c r="AN54" s="375">
        <v>22644</v>
      </c>
      <c r="AO54" s="376">
        <v>-27.5</v>
      </c>
      <c r="AP54" s="377">
        <v>32719</v>
      </c>
      <c r="AQ54" s="378">
        <v>-9.6</v>
      </c>
      <c r="AR54" s="379">
        <v>-17.899999999999999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1037697</v>
      </c>
      <c r="AN55" s="367">
        <v>33225</v>
      </c>
      <c r="AO55" s="368">
        <v>-42.4</v>
      </c>
      <c r="AP55" s="369">
        <v>53869</v>
      </c>
      <c r="AQ55" s="370">
        <v>0.4</v>
      </c>
      <c r="AR55" s="371">
        <v>-42.8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802584</v>
      </c>
      <c r="AN56" s="375">
        <v>25697</v>
      </c>
      <c r="AO56" s="376">
        <v>13.5</v>
      </c>
      <c r="AP56" s="377">
        <v>35046</v>
      </c>
      <c r="AQ56" s="378">
        <v>7.1</v>
      </c>
      <c r="AR56" s="379">
        <v>6.4</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1290653</v>
      </c>
      <c r="AN57" s="367">
        <v>41308</v>
      </c>
      <c r="AO57" s="368">
        <v>24.3</v>
      </c>
      <c r="AP57" s="369">
        <v>59119</v>
      </c>
      <c r="AQ57" s="370">
        <v>9.6999999999999993</v>
      </c>
      <c r="AR57" s="371">
        <v>14.6</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990051</v>
      </c>
      <c r="AN58" s="375">
        <v>31687</v>
      </c>
      <c r="AO58" s="376">
        <v>23.3</v>
      </c>
      <c r="AP58" s="377">
        <v>29900</v>
      </c>
      <c r="AQ58" s="378">
        <v>-14.7</v>
      </c>
      <c r="AR58" s="379">
        <v>38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1877157</v>
      </c>
      <c r="AN59" s="367">
        <v>60002</v>
      </c>
      <c r="AO59" s="368">
        <v>45.3</v>
      </c>
      <c r="AP59" s="369">
        <v>53895</v>
      </c>
      <c r="AQ59" s="370">
        <v>-8.8000000000000007</v>
      </c>
      <c r="AR59" s="371">
        <v>54.1</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1136786</v>
      </c>
      <c r="AN60" s="375">
        <v>36336</v>
      </c>
      <c r="AO60" s="376">
        <v>14.7</v>
      </c>
      <c r="AP60" s="377">
        <v>31224</v>
      </c>
      <c r="AQ60" s="378">
        <v>4.4000000000000004</v>
      </c>
      <c r="AR60" s="379">
        <v>10.3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1497558</v>
      </c>
      <c r="AN61" s="382">
        <v>47786</v>
      </c>
      <c r="AO61" s="383">
        <v>44.4</v>
      </c>
      <c r="AP61" s="384">
        <v>55532</v>
      </c>
      <c r="AQ61" s="385">
        <v>-0.9</v>
      </c>
      <c r="AR61" s="371">
        <v>45.3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924682</v>
      </c>
      <c r="AN62" s="375">
        <v>29520</v>
      </c>
      <c r="AO62" s="376">
        <v>27</v>
      </c>
      <c r="AP62" s="377">
        <v>33016</v>
      </c>
      <c r="AQ62" s="378">
        <v>-0.3</v>
      </c>
      <c r="AR62" s="379">
        <v>27.3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lwRX+U88TYqpm7UyFO5XFpoaB4atciSG3bXAKlqwZj5Xvg6WTSwVGQx4an2vsV22xyLlsQSkRQ82eoZ4fJc93Q==" saltValue="vWdn56M3tUkMeNXbqRvNX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90" zoomScaleNormal="90" zoomScaleSheetLayoutView="55" workbookViewId="0">
      <selection activeCell="AF103" sqref="AF103"/>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551</v>
      </c>
    </row>
    <row r="120" spans="125:125" ht="13.5" hidden="1" customHeight="1" x14ac:dyDescent="0.2"/>
    <row r="121" spans="125:125" ht="13.5" hidden="1" customHeight="1" x14ac:dyDescent="0.2">
      <c r="DU121" s="292"/>
    </row>
  </sheetData>
  <sheetProtection algorithmName="SHA-512" hashValue="53VmdLZFENKm/oF5cR1mjx/SygRBjBtZk00rYCKg85ThlEVI0cqNoldR1uel9Tm6gvAS1kFSLhjOSfGR/kJmqg==" saltValue="FP8hte5kxsNDro9eCVWW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election activeCell="B105" sqref="B105"/>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552</v>
      </c>
    </row>
  </sheetData>
  <sheetProtection algorithmName="SHA-512" hashValue="PCK9ivJdMmCgOBhi0QLZkqjGMgdsw5rWufenltaixFR+1zUayWTUUS2UbU7grIjJJhtsP24LKjZVgz+woUV/kg==" saltValue="MfMRxoXmX0lbfqoz/SdL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00" t="s">
        <v>3</v>
      </c>
      <c r="D47" s="1200"/>
      <c r="E47" s="1201"/>
      <c r="F47" s="11">
        <v>17.61</v>
      </c>
      <c r="G47" s="12">
        <v>44.83</v>
      </c>
      <c r="H47" s="12">
        <v>31.8</v>
      </c>
      <c r="I47" s="12">
        <v>43.07</v>
      </c>
      <c r="J47" s="13">
        <v>33.97</v>
      </c>
    </row>
    <row r="48" spans="2:10" ht="57.75" customHeight="1" x14ac:dyDescent="0.2">
      <c r="B48" s="14"/>
      <c r="C48" s="1202" t="s">
        <v>4</v>
      </c>
      <c r="D48" s="1202"/>
      <c r="E48" s="1203"/>
      <c r="F48" s="15">
        <v>3.39</v>
      </c>
      <c r="G48" s="16">
        <v>5.27</v>
      </c>
      <c r="H48" s="16">
        <v>3.94</v>
      </c>
      <c r="I48" s="16">
        <v>6.37</v>
      </c>
      <c r="J48" s="17">
        <v>9.51</v>
      </c>
    </row>
    <row r="49" spans="2:10" ht="57.75" customHeight="1" thickBot="1" x14ac:dyDescent="0.25">
      <c r="B49" s="18"/>
      <c r="C49" s="1204" t="s">
        <v>5</v>
      </c>
      <c r="D49" s="1204"/>
      <c r="E49" s="1205"/>
      <c r="F49" s="19" t="s">
        <v>558</v>
      </c>
      <c r="G49" s="20">
        <v>24.64</v>
      </c>
      <c r="H49" s="20" t="s">
        <v>559</v>
      </c>
      <c r="I49" s="20">
        <v>0.87</v>
      </c>
      <c r="J49" s="21" t="s">
        <v>560</v>
      </c>
    </row>
    <row r="50" spans="2:10" ht="13.5" customHeight="1" x14ac:dyDescent="0.2"/>
  </sheetData>
  <sheetProtection algorithmName="SHA-512" hashValue="atDTXDE4DMALfnBCZNoX/nxp5xfrDp6nusUL71QEoNi7k8zunukywiwPXr+fCjQ6MMtWtoUIWsxI/DpzQY/+eg==" saltValue="uR6olB+thI7sIvljdmBl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2022-03-16T00:35:17Z</cp:lastPrinted>
  <dcterms:created xsi:type="dcterms:W3CDTF">2022-02-02T04:04:17Z</dcterms:created>
  <dcterms:modified xsi:type="dcterms:W3CDTF">2022-09-22T00:21:45Z</dcterms:modified>
  <cp:category/>
</cp:coreProperties>
</file>